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240" windowHeight="7680" tabRatio="930"/>
  </bookViews>
  <sheets>
    <sheet name="Hosp. en USI avec ventilation" sheetId="46" r:id="rId1"/>
    <sheet name="Avis aux lecteurs" sheetId="48" r:id="rId2"/>
    <sheet name="Table des matières" sheetId="49" r:id="rId3"/>
    <sheet name="1. Occupation des lits" sheetId="62" r:id="rId4"/>
    <sheet name=" 2. Âge et sexe des patients" sheetId="63" r:id="rId5"/>
    <sheet name="3. Admissions pour hospital." sheetId="64" r:id="rId6"/>
    <sheet name="4. Séjours en NSA" sheetId="65" r:id="rId7"/>
    <sheet name=" 5. Admissions, rev. et région " sheetId="66" r:id="rId8"/>
    <sheet name="6. Motifs d’hospitalisation" sheetId="67" r:id="rId9"/>
    <sheet name="7. Nombre de chirurgies" sheetId="7" r:id="rId10"/>
    <sheet name="8. Chirurgies selon le jour" sheetId="34" r:id="rId11"/>
    <sheet name="Types of surgeries" sheetId="13" state="hidden" r:id="rId12"/>
    <sheet name="9A. Type de chirurgie, Canada" sheetId="35" r:id="rId13"/>
    <sheet name="9B. Type de chirurgie, T.-N.-L." sheetId="51" r:id="rId14"/>
    <sheet name="9C. Type de chirurgie, Î.-P.-É." sheetId="52" r:id="rId15"/>
    <sheet name="9D. Type de chirurgie, N.-É." sheetId="53" r:id="rId16"/>
    <sheet name="9E. Type de chirurgie, N.-B." sheetId="54" r:id="rId17"/>
    <sheet name="9F. Type de chirurgie, Ont." sheetId="55" r:id="rId18"/>
    <sheet name="9G. Type de chirurgie, Man." sheetId="56" r:id="rId19"/>
    <sheet name="9H. Type de chirurgie, Sask." sheetId="58" r:id="rId20"/>
    <sheet name="9I. Type de chirurgie, Alb." sheetId="57" r:id="rId21"/>
    <sheet name="9J. Type de chirurgie, C.-B." sheetId="59" r:id="rId22"/>
    <sheet name="9K. Type de chirurgie, Yn" sheetId="61" r:id="rId23"/>
    <sheet name="9L. Type de chirurgie, T.N.-O." sheetId="60" r:id="rId24"/>
    <sheet name="10. Chirurgies, âge et sexe" sheetId="22" r:id="rId25"/>
    <sheet name="11. Occupation, USI" sheetId="23" r:id="rId26"/>
    <sheet name="12. Occupation, USIN" sheetId="24" r:id="rId27"/>
    <sheet name="13. Diagnostics, USI" sheetId="21" r:id="rId28"/>
    <sheet name="14. Âge et sexe, USI" sheetId="30" r:id="rId29"/>
    <sheet name="15. Ventilation" sheetId="12" r:id="rId30"/>
    <sheet name="16. Diagnostic, ventilation" sheetId="20" r:id="rId31"/>
    <sheet name="17. Âge et sexe, ventilation" sheetId="31" r:id="rId32"/>
  </sheets>
  <externalReferences>
    <externalReference r:id="rId33"/>
  </externalReferences>
  <definedNames>
    <definedName name="_2010–2011_Female" localSheetId="13">'[1]2 Hospitalizations'!#REF!</definedName>
    <definedName name="_2010–2011_Female" localSheetId="14">'[1]2 Hospitalizations'!#REF!</definedName>
    <definedName name="_2010–2011_Female" localSheetId="15">'[1]2 Hospitalizations'!#REF!</definedName>
    <definedName name="_2010–2011_Female" localSheetId="16">'[1]2 Hospitalizations'!#REF!</definedName>
    <definedName name="_2010–2011_Female" localSheetId="17">'[1]2 Hospitalizations'!#REF!</definedName>
    <definedName name="_2010–2011_Female" localSheetId="18">'[1]2 Hospitalizations'!#REF!</definedName>
    <definedName name="_2010–2011_Female" localSheetId="19">'[1]2 Hospitalizations'!#REF!</definedName>
    <definedName name="_2010–2011_Female" localSheetId="20">'[1]2 Hospitalizations'!#REF!</definedName>
    <definedName name="_2010–2011_Female" localSheetId="21">'[1]2 Hospitalizations'!#REF!</definedName>
    <definedName name="_2010–2011_Female" localSheetId="22">'[1]2 Hospitalizations'!#REF!</definedName>
    <definedName name="_2010–2011_Female" localSheetId="23">'[1]2 Hospitalizations'!#REF!</definedName>
    <definedName name="_2010–2011_Female">'[1]2 Hospitalizations'!#REF!</definedName>
    <definedName name="_2010–2011_Male" localSheetId="13">'[1]2 Hospitalizations'!#REF!</definedName>
    <definedName name="_2010–2011_Male" localSheetId="14">'[1]2 Hospitalizations'!#REF!</definedName>
    <definedName name="_2010–2011_Male" localSheetId="15">'[1]2 Hospitalizations'!#REF!</definedName>
    <definedName name="_2010–2011_Male" localSheetId="16">'[1]2 Hospitalizations'!#REF!</definedName>
    <definedName name="_2010–2011_Male" localSheetId="17">'[1]2 Hospitalizations'!#REF!</definedName>
    <definedName name="_2010–2011_Male" localSheetId="18">'[1]2 Hospitalizations'!#REF!</definedName>
    <definedName name="_2010–2011_Male" localSheetId="19">'[1]2 Hospitalizations'!#REF!</definedName>
    <definedName name="_2010–2011_Male" localSheetId="20">'[1]2 Hospitalizations'!#REF!</definedName>
    <definedName name="_2010–2011_Male" localSheetId="21">'[1]2 Hospitalizations'!#REF!</definedName>
    <definedName name="_2010–2011_Male" localSheetId="22">'[1]2 Hospitalizations'!#REF!</definedName>
    <definedName name="_2010–2011_Male" localSheetId="23">'[1]2 Hospitalizations'!#REF!</definedName>
    <definedName name="_2010–2011_Male">'[1]2 Hospitalizations'!#REF!</definedName>
    <definedName name="_2011–2012_Female" localSheetId="13">'[1]2 Hospitalizations'!#REF!</definedName>
    <definedName name="_2011–2012_Female" localSheetId="14">'[1]2 Hospitalizations'!#REF!</definedName>
    <definedName name="_2011–2012_Female" localSheetId="15">'[1]2 Hospitalizations'!#REF!</definedName>
    <definedName name="_2011–2012_Female" localSheetId="16">'[1]2 Hospitalizations'!#REF!</definedName>
    <definedName name="_2011–2012_Female" localSheetId="17">'[1]2 Hospitalizations'!#REF!</definedName>
    <definedName name="_2011–2012_Female" localSheetId="18">'[1]2 Hospitalizations'!#REF!</definedName>
    <definedName name="_2011–2012_Female" localSheetId="19">'[1]2 Hospitalizations'!#REF!</definedName>
    <definedName name="_2011–2012_Female" localSheetId="20">'[1]2 Hospitalizations'!#REF!</definedName>
    <definedName name="_2011–2012_Female" localSheetId="21">'[1]2 Hospitalizations'!#REF!</definedName>
    <definedName name="_2011–2012_Female" localSheetId="22">'[1]2 Hospitalizations'!#REF!</definedName>
    <definedName name="_2011–2012_Female" localSheetId="23">'[1]2 Hospitalizations'!#REF!</definedName>
    <definedName name="_2011–2012_Female">'[1]2 Hospitalizations'!#REF!</definedName>
    <definedName name="_2011–2012_Male" localSheetId="13">'[1]2 Hospitalizations'!#REF!</definedName>
    <definedName name="_2011–2012_Male" localSheetId="14">'[1]2 Hospitalizations'!#REF!</definedName>
    <definedName name="_2011–2012_Male" localSheetId="15">'[1]2 Hospitalizations'!#REF!</definedName>
    <definedName name="_2011–2012_Male" localSheetId="16">'[1]2 Hospitalizations'!#REF!</definedName>
    <definedName name="_2011–2012_Male" localSheetId="17">'[1]2 Hospitalizations'!#REF!</definedName>
    <definedName name="_2011–2012_Male" localSheetId="18">'[1]2 Hospitalizations'!#REF!</definedName>
    <definedName name="_2011–2012_Male" localSheetId="19">'[1]2 Hospitalizations'!#REF!</definedName>
    <definedName name="_2011–2012_Male" localSheetId="20">'[1]2 Hospitalizations'!#REF!</definedName>
    <definedName name="_2011–2012_Male" localSheetId="21">'[1]2 Hospitalizations'!#REF!</definedName>
    <definedName name="_2011–2012_Male" localSheetId="22">'[1]2 Hospitalizations'!#REF!</definedName>
    <definedName name="_2011–2012_Male" localSheetId="23">'[1]2 Hospitalizations'!#REF!</definedName>
    <definedName name="_2011–2012_Male">'[1]2 Hospitalizations'!#REF!</definedName>
    <definedName name="_2012–2013_Female" localSheetId="13">'[1]2 Hospitalizations'!#REF!</definedName>
    <definedName name="_2012–2013_Female" localSheetId="14">'[1]2 Hospitalizations'!#REF!</definedName>
    <definedName name="_2012–2013_Female" localSheetId="15">'[1]2 Hospitalizations'!#REF!</definedName>
    <definedName name="_2012–2013_Female" localSheetId="16">'[1]2 Hospitalizations'!#REF!</definedName>
    <definedName name="_2012–2013_Female" localSheetId="17">'[1]2 Hospitalizations'!#REF!</definedName>
    <definedName name="_2012–2013_Female" localSheetId="18">'[1]2 Hospitalizations'!#REF!</definedName>
    <definedName name="_2012–2013_Female" localSheetId="19">'[1]2 Hospitalizations'!#REF!</definedName>
    <definedName name="_2012–2013_Female" localSheetId="20">'[1]2 Hospitalizations'!#REF!</definedName>
    <definedName name="_2012–2013_Female" localSheetId="21">'[1]2 Hospitalizations'!#REF!</definedName>
    <definedName name="_2012–2013_Female" localSheetId="22">'[1]2 Hospitalizations'!#REF!</definedName>
    <definedName name="_2012–2013_Female" localSheetId="23">'[1]2 Hospitalizations'!#REF!</definedName>
    <definedName name="_2012–2013_Female">'[1]2 Hospitalizations'!#REF!</definedName>
    <definedName name="_2012–2013_Male" localSheetId="13">'[1]2 Hospitalizations'!#REF!</definedName>
    <definedName name="_2012–2013_Male" localSheetId="14">'[1]2 Hospitalizations'!#REF!</definedName>
    <definedName name="_2012–2013_Male" localSheetId="15">'[1]2 Hospitalizations'!#REF!</definedName>
    <definedName name="_2012–2013_Male" localSheetId="16">'[1]2 Hospitalizations'!#REF!</definedName>
    <definedName name="_2012–2013_Male" localSheetId="17">'[1]2 Hospitalizations'!#REF!</definedName>
    <definedName name="_2012–2013_Male" localSheetId="18">'[1]2 Hospitalizations'!#REF!</definedName>
    <definedName name="_2012–2013_Male" localSheetId="19">'[1]2 Hospitalizations'!#REF!</definedName>
    <definedName name="_2012–2013_Male" localSheetId="20">'[1]2 Hospitalizations'!#REF!</definedName>
    <definedName name="_2012–2013_Male" localSheetId="21">'[1]2 Hospitalizations'!#REF!</definedName>
    <definedName name="_2012–2013_Male" localSheetId="22">'[1]2 Hospitalizations'!#REF!</definedName>
    <definedName name="_2012–2013_Male" localSheetId="23">'[1]2 Hospitalizations'!#REF!</definedName>
    <definedName name="_2012–2013_Male">'[1]2 Hospitalizations'!#REF!</definedName>
    <definedName name="_2013–2014_Female" localSheetId="13">'[1]2 Hospitalizations'!#REF!</definedName>
    <definedName name="_2013–2014_Female" localSheetId="14">'[1]2 Hospitalizations'!#REF!</definedName>
    <definedName name="_2013–2014_Female" localSheetId="15">'[1]2 Hospitalizations'!#REF!</definedName>
    <definedName name="_2013–2014_Female" localSheetId="16">'[1]2 Hospitalizations'!#REF!</definedName>
    <definedName name="_2013–2014_Female" localSheetId="17">'[1]2 Hospitalizations'!#REF!</definedName>
    <definedName name="_2013–2014_Female" localSheetId="18">'[1]2 Hospitalizations'!#REF!</definedName>
    <definedName name="_2013–2014_Female" localSheetId="19">'[1]2 Hospitalizations'!#REF!</definedName>
    <definedName name="_2013–2014_Female" localSheetId="20">'[1]2 Hospitalizations'!#REF!</definedName>
    <definedName name="_2013–2014_Female" localSheetId="21">'[1]2 Hospitalizations'!#REF!</definedName>
    <definedName name="_2013–2014_Female" localSheetId="22">'[1]2 Hospitalizations'!#REF!</definedName>
    <definedName name="_2013–2014_Female" localSheetId="23">'[1]2 Hospitalizations'!#REF!</definedName>
    <definedName name="_2013–2014_Female">'[1]2 Hospitalizations'!#REF!</definedName>
    <definedName name="_2013–2014_Male" localSheetId="13">'[1]2 Hospitalizations'!#REF!</definedName>
    <definedName name="_2013–2014_Male" localSheetId="14">'[1]2 Hospitalizations'!#REF!</definedName>
    <definedName name="_2013–2014_Male" localSheetId="15">'[1]2 Hospitalizations'!#REF!</definedName>
    <definedName name="_2013–2014_Male" localSheetId="16">'[1]2 Hospitalizations'!#REF!</definedName>
    <definedName name="_2013–2014_Male" localSheetId="17">'[1]2 Hospitalizations'!#REF!</definedName>
    <definedName name="_2013–2014_Male" localSheetId="18">'[1]2 Hospitalizations'!#REF!</definedName>
    <definedName name="_2013–2014_Male" localSheetId="19">'[1]2 Hospitalizations'!#REF!</definedName>
    <definedName name="_2013–2014_Male" localSheetId="20">'[1]2 Hospitalizations'!#REF!</definedName>
    <definedName name="_2013–2014_Male" localSheetId="21">'[1]2 Hospitalizations'!#REF!</definedName>
    <definedName name="_2013–2014_Male" localSheetId="22">'[1]2 Hospitalizations'!#REF!</definedName>
    <definedName name="_2013–2014_Male" localSheetId="23">'[1]2 Hospitalizations'!#REF!</definedName>
    <definedName name="_2013–2014_Male">'[1]2 Hospitalizations'!#REF!</definedName>
    <definedName name="_2014–2015_Female" localSheetId="13">'[1]2 Hospitalizations'!#REF!</definedName>
    <definedName name="_2014–2015_Female" localSheetId="14">'[1]2 Hospitalizations'!#REF!</definedName>
    <definedName name="_2014–2015_Female" localSheetId="15">'[1]2 Hospitalizations'!#REF!</definedName>
    <definedName name="_2014–2015_Female" localSheetId="16">'[1]2 Hospitalizations'!#REF!</definedName>
    <definedName name="_2014–2015_Female" localSheetId="17">'[1]2 Hospitalizations'!#REF!</definedName>
    <definedName name="_2014–2015_Female" localSheetId="18">'[1]2 Hospitalizations'!#REF!</definedName>
    <definedName name="_2014–2015_Female" localSheetId="19">'[1]2 Hospitalizations'!#REF!</definedName>
    <definedName name="_2014–2015_Female" localSheetId="20">'[1]2 Hospitalizations'!#REF!</definedName>
    <definedName name="_2014–2015_Female" localSheetId="21">'[1]2 Hospitalizations'!#REF!</definedName>
    <definedName name="_2014–2015_Female" localSheetId="22">'[1]2 Hospitalizations'!#REF!</definedName>
    <definedName name="_2014–2015_Female" localSheetId="23">'[1]2 Hospitalizations'!#REF!</definedName>
    <definedName name="_2014–2015_Female">'[1]2 Hospitalizations'!#REF!</definedName>
    <definedName name="_2014–2015_Male" localSheetId="13">'[1]2 Hospitalizations'!#REF!</definedName>
    <definedName name="_2014–2015_Male" localSheetId="14">'[1]2 Hospitalizations'!#REF!</definedName>
    <definedName name="_2014–2015_Male" localSheetId="15">'[1]2 Hospitalizations'!#REF!</definedName>
    <definedName name="_2014–2015_Male" localSheetId="16">'[1]2 Hospitalizations'!#REF!</definedName>
    <definedName name="_2014–2015_Male" localSheetId="17">'[1]2 Hospitalizations'!#REF!</definedName>
    <definedName name="_2014–2015_Male" localSheetId="18">'[1]2 Hospitalizations'!#REF!</definedName>
    <definedName name="_2014–2015_Male" localSheetId="19">'[1]2 Hospitalizations'!#REF!</definedName>
    <definedName name="_2014–2015_Male" localSheetId="20">'[1]2 Hospitalizations'!#REF!</definedName>
    <definedName name="_2014–2015_Male" localSheetId="21">'[1]2 Hospitalizations'!#REF!</definedName>
    <definedName name="_2014–2015_Male" localSheetId="22">'[1]2 Hospitalizations'!#REF!</definedName>
    <definedName name="_2014–2015_Male" localSheetId="23">'[1]2 Hospitalizations'!#REF!</definedName>
    <definedName name="_2014–2015_Male">'[1]2 Hospitalizations'!#REF!</definedName>
    <definedName name="_xlnm.Print_Area" localSheetId="0">'Hosp. en USI avec ventilation'!$A$2:$A$27</definedName>
    <definedName name="_xlnm.Print_Area" localSheetId="2">'Table des matières'!$A$1:$I$18</definedName>
    <definedName name="test" localSheetId="13">#REF!</definedName>
    <definedName name="test" localSheetId="14">#REF!</definedName>
    <definedName name="test" localSheetId="15">#REF!</definedName>
    <definedName name="test" localSheetId="16">#REF!</definedName>
    <definedName name="test" localSheetId="17">#REF!</definedName>
    <definedName name="test" localSheetId="18">#REF!</definedName>
    <definedName name="test" localSheetId="19">#REF!</definedName>
    <definedName name="test" localSheetId="20">#REF!</definedName>
    <definedName name="test" localSheetId="21">#REF!</definedName>
    <definedName name="test" localSheetId="22">#REF!</definedName>
    <definedName name="test" localSheetId="23">#REF!</definedName>
    <definedName name="test">#REF!</definedName>
    <definedName name="Title..AE127.1">'1. Occupation des lits'!$A$5</definedName>
    <definedName name="Title..AE127.12">'12. Occupation, USIN'!$A$5</definedName>
    <definedName name="Title..AK127.11">'11. Occupation, USI'!$A$5</definedName>
    <definedName name="Title..C9.1" localSheetId="13">#REF!</definedName>
    <definedName name="Title..C9.1" localSheetId="14">#REF!</definedName>
    <definedName name="Title..C9.1" localSheetId="15">#REF!</definedName>
    <definedName name="Title..C9.1" localSheetId="16">#REF!</definedName>
    <definedName name="Title..C9.1" localSheetId="17">#REF!</definedName>
    <definedName name="Title..C9.1" localSheetId="18">#REF!</definedName>
    <definedName name="Title..C9.1" localSheetId="19">#REF!</definedName>
    <definedName name="Title..C9.1" localSheetId="20">#REF!</definedName>
    <definedName name="Title..C9.1" localSheetId="21">#REF!</definedName>
    <definedName name="Title..C9.1" localSheetId="22">#REF!</definedName>
    <definedName name="Title..C9.1" localSheetId="23">#REF!</definedName>
    <definedName name="Title..C9.1">#REF!</definedName>
    <definedName name="Title..D10.1" localSheetId="13">#REF!</definedName>
    <definedName name="Title..D10.1" localSheetId="14">#REF!</definedName>
    <definedName name="Title..D10.1" localSheetId="15">#REF!</definedName>
    <definedName name="Title..D10.1" localSheetId="16">#REF!</definedName>
    <definedName name="Title..D10.1" localSheetId="17">#REF!</definedName>
    <definedName name="Title..D10.1" localSheetId="18">#REF!</definedName>
    <definedName name="Title..D10.1" localSheetId="19">#REF!</definedName>
    <definedName name="Title..D10.1" localSheetId="20">#REF!</definedName>
    <definedName name="Title..D10.1" localSheetId="21">#REF!</definedName>
    <definedName name="Title..D10.1" localSheetId="22">#REF!</definedName>
    <definedName name="Title..D10.1" localSheetId="23">#REF!</definedName>
    <definedName name="Title..D10.1">#REF!</definedName>
    <definedName name="Title..F145.2" localSheetId="13">#REF!</definedName>
    <definedName name="Title..F145.2" localSheetId="14">#REF!</definedName>
    <definedName name="Title..F145.2" localSheetId="15">#REF!</definedName>
    <definedName name="Title..F145.2" localSheetId="16">#REF!</definedName>
    <definedName name="Title..F145.2" localSheetId="17">#REF!</definedName>
    <definedName name="Title..F145.2" localSheetId="18">#REF!</definedName>
    <definedName name="Title..F145.2" localSheetId="19">#REF!</definedName>
    <definedName name="Title..F145.2" localSheetId="20">#REF!</definedName>
    <definedName name="Title..F145.2" localSheetId="21">#REF!</definedName>
    <definedName name="Title..F145.2" localSheetId="22">#REF!</definedName>
    <definedName name="Title..F145.2" localSheetId="23">#REF!</definedName>
    <definedName name="Title..F145.2">#REF!</definedName>
    <definedName name="Title..F145.4" localSheetId="13">#REF!</definedName>
    <definedName name="Title..F145.4" localSheetId="14">#REF!</definedName>
    <definedName name="Title..F145.4" localSheetId="15">#REF!</definedName>
    <definedName name="Title..F145.4" localSheetId="16">#REF!</definedName>
    <definedName name="Title..F145.4" localSheetId="17">#REF!</definedName>
    <definedName name="Title..F145.4" localSheetId="18">#REF!</definedName>
    <definedName name="Title..F145.4" localSheetId="19">#REF!</definedName>
    <definedName name="Title..F145.4" localSheetId="20">#REF!</definedName>
    <definedName name="Title..F145.4" localSheetId="21">#REF!</definedName>
    <definedName name="Title..F145.4" localSheetId="22">#REF!</definedName>
    <definedName name="Title..F145.4" localSheetId="23">#REF!</definedName>
    <definedName name="Title..F145.4">#REF!</definedName>
    <definedName name="Title..F44.3" localSheetId="13">#REF!</definedName>
    <definedName name="Title..F44.3" localSheetId="14">#REF!</definedName>
    <definedName name="Title..F44.3" localSheetId="15">#REF!</definedName>
    <definedName name="Title..F44.3" localSheetId="16">#REF!</definedName>
    <definedName name="Title..F44.3" localSheetId="17">#REF!</definedName>
    <definedName name="Title..F44.3" localSheetId="18">#REF!</definedName>
    <definedName name="Title..F44.3" localSheetId="19">#REF!</definedName>
    <definedName name="Title..F44.3" localSheetId="20">#REF!</definedName>
    <definedName name="Title..F44.3" localSheetId="21">#REF!</definedName>
    <definedName name="Title..F44.3" localSheetId="22">#REF!</definedName>
    <definedName name="Title..F44.3" localSheetId="23">#REF!</definedName>
    <definedName name="Title..F44.3">#REF!</definedName>
    <definedName name="Title..F44.5" localSheetId="13">#REF!</definedName>
    <definedName name="Title..F44.5" localSheetId="14">#REF!</definedName>
    <definedName name="Title..F44.5" localSheetId="15">#REF!</definedName>
    <definedName name="Title..F44.5" localSheetId="16">#REF!</definedName>
    <definedName name="Title..F44.5" localSheetId="17">#REF!</definedName>
    <definedName name="Title..F44.5" localSheetId="18">#REF!</definedName>
    <definedName name="Title..F44.5" localSheetId="19">#REF!</definedName>
    <definedName name="Title..F44.5" localSheetId="20">#REF!</definedName>
    <definedName name="Title..F44.5" localSheetId="21">#REF!</definedName>
    <definedName name="Title..F44.5" localSheetId="22">#REF!</definedName>
    <definedName name="Title..F44.5" localSheetId="23">#REF!</definedName>
    <definedName name="Title..F44.5">#REF!</definedName>
    <definedName name="Title..H114.1" localSheetId="13">#REF!</definedName>
    <definedName name="Title..H114.1" localSheetId="14">#REF!</definedName>
    <definedName name="Title..H114.1" localSheetId="15">#REF!</definedName>
    <definedName name="Title..H114.1" localSheetId="16">#REF!</definedName>
    <definedName name="Title..H114.1" localSheetId="17">#REF!</definedName>
    <definedName name="Title..H114.1" localSheetId="18">#REF!</definedName>
    <definedName name="Title..H114.1" localSheetId="19">#REF!</definedName>
    <definedName name="Title..H114.1" localSheetId="20">#REF!</definedName>
    <definedName name="Title..H114.1" localSheetId="21">#REF!</definedName>
    <definedName name="Title..H114.1" localSheetId="22">#REF!</definedName>
    <definedName name="Title..H114.1" localSheetId="23">#REF!</definedName>
    <definedName name="Title..H114.1">#REF!</definedName>
    <definedName name="Title..H46.1" localSheetId="13">#REF!</definedName>
    <definedName name="Title..H46.1" localSheetId="14">#REF!</definedName>
    <definedName name="Title..H46.1" localSheetId="15">#REF!</definedName>
    <definedName name="Title..H46.1" localSheetId="16">#REF!</definedName>
    <definedName name="Title..H46.1" localSheetId="17">#REF!</definedName>
    <definedName name="Title..H46.1" localSheetId="18">#REF!</definedName>
    <definedName name="Title..H46.1" localSheetId="19">#REF!</definedName>
    <definedName name="Title..H46.1" localSheetId="20">#REF!</definedName>
    <definedName name="Title..H46.1" localSheetId="21">#REF!</definedName>
    <definedName name="Title..H46.1" localSheetId="22">#REF!</definedName>
    <definedName name="Title..H46.1" localSheetId="23">#REF!</definedName>
    <definedName name="Title..H46.1">#REF!</definedName>
    <definedName name="Title..H61.1" localSheetId="13">#REF!</definedName>
    <definedName name="Title..H61.1" localSheetId="14">#REF!</definedName>
    <definedName name="Title..H61.1" localSheetId="15">#REF!</definedName>
    <definedName name="Title..H61.1" localSheetId="16">#REF!</definedName>
    <definedName name="Title..H61.1" localSheetId="17">#REF!</definedName>
    <definedName name="Title..H61.1" localSheetId="18">#REF!</definedName>
    <definedName name="Title..H61.1" localSheetId="19">#REF!</definedName>
    <definedName name="Title..H61.1" localSheetId="20">#REF!</definedName>
    <definedName name="Title..H61.1" localSheetId="21">#REF!</definedName>
    <definedName name="Title..H61.1" localSheetId="22">#REF!</definedName>
    <definedName name="Title..H61.1" localSheetId="23">#REF!</definedName>
    <definedName name="Title..H61.1">#REF!</definedName>
    <definedName name="Title..I26.1" localSheetId="13">#REF!</definedName>
    <definedName name="Title..I26.1" localSheetId="14">#REF!</definedName>
    <definedName name="Title..I26.1" localSheetId="15">#REF!</definedName>
    <definedName name="Title..I26.1" localSheetId="16">#REF!</definedName>
    <definedName name="Title..I26.1" localSheetId="17">#REF!</definedName>
    <definedName name="Title..I26.1" localSheetId="18">#REF!</definedName>
    <definedName name="Title..I26.1" localSheetId="19">#REF!</definedName>
    <definedName name="Title..I26.1" localSheetId="20">#REF!</definedName>
    <definedName name="Title..I26.1" localSheetId="21">#REF!</definedName>
    <definedName name="Title..I26.1" localSheetId="22">#REF!</definedName>
    <definedName name="Title..I26.1" localSheetId="23">#REF!</definedName>
    <definedName name="Title..I26.1">#REF!</definedName>
    <definedName name="Title..J43.1" localSheetId="13">#REF!</definedName>
    <definedName name="Title..J43.1" localSheetId="14">#REF!</definedName>
    <definedName name="Title..J43.1" localSheetId="15">#REF!</definedName>
    <definedName name="Title..J43.1" localSheetId="16">#REF!</definedName>
    <definedName name="Title..J43.1" localSheetId="17">#REF!</definedName>
    <definedName name="Title..J43.1" localSheetId="18">#REF!</definedName>
    <definedName name="Title..J43.1" localSheetId="19">#REF!</definedName>
    <definedName name="Title..J43.1" localSheetId="20">#REF!</definedName>
    <definedName name="Title..J43.1" localSheetId="21">#REF!</definedName>
    <definedName name="Title..J43.1" localSheetId="22">#REF!</definedName>
    <definedName name="Title..J43.1" localSheetId="23">#REF!</definedName>
    <definedName name="Title..J43.1">#REF!</definedName>
    <definedName name="Title..K18.1" localSheetId="13">#REF!</definedName>
    <definedName name="Title..K18.1" localSheetId="14">#REF!</definedName>
    <definedName name="Title..K18.1" localSheetId="15">#REF!</definedName>
    <definedName name="Title..K18.1" localSheetId="16">#REF!</definedName>
    <definedName name="Title..K18.1" localSheetId="17">#REF!</definedName>
    <definedName name="Title..K18.1" localSheetId="18">#REF!</definedName>
    <definedName name="Title..K18.1" localSheetId="19">#REF!</definedName>
    <definedName name="Title..K18.1" localSheetId="20">#REF!</definedName>
    <definedName name="Title..K18.1" localSheetId="21">#REF!</definedName>
    <definedName name="Title..K18.1" localSheetId="22">#REF!</definedName>
    <definedName name="Title..K18.1" localSheetId="23">#REF!</definedName>
    <definedName name="Title..K18.1">#REF!</definedName>
    <definedName name="Title..L28.6" localSheetId="13">#REF!</definedName>
    <definedName name="Title..L28.6" localSheetId="14">#REF!</definedName>
    <definedName name="Title..L28.6" localSheetId="15">#REF!</definedName>
    <definedName name="Title..L28.6" localSheetId="16">#REF!</definedName>
    <definedName name="Title..L28.6" localSheetId="17">#REF!</definedName>
    <definedName name="Title..L28.6" localSheetId="18">#REF!</definedName>
    <definedName name="Title..L28.6" localSheetId="19">#REF!</definedName>
    <definedName name="Title..L28.6" localSheetId="20">#REF!</definedName>
    <definedName name="Title..L28.6" localSheetId="21">#REF!</definedName>
    <definedName name="Title..L28.6" localSheetId="22">#REF!</definedName>
    <definedName name="Title..L28.6" localSheetId="23">#REF!</definedName>
    <definedName name="Title..L28.6">#REF!</definedName>
    <definedName name="Title..P10.3">'3. Admissions pour hospital.'!$A$4</definedName>
    <definedName name="Title..P15.16">'16. Diagnostic, ventilation'!$A$5</definedName>
    <definedName name="Title..P15.6">'6. Motifs d’hospitalisation'!$A$4</definedName>
    <definedName name="Title..P18.1" localSheetId="13">#REF!</definedName>
    <definedName name="Title..P18.1" localSheetId="14">#REF!</definedName>
    <definedName name="Title..P18.1" localSheetId="15">#REF!</definedName>
    <definedName name="Title..P18.1" localSheetId="16">#REF!</definedName>
    <definedName name="Title..P18.1" localSheetId="17">#REF!</definedName>
    <definedName name="Title..P18.1" localSheetId="18">#REF!</definedName>
    <definedName name="Title..P18.1" localSheetId="19">#REF!</definedName>
    <definedName name="Title..P18.1" localSheetId="20">#REF!</definedName>
    <definedName name="Title..P18.1" localSheetId="21">#REF!</definedName>
    <definedName name="Title..P18.1" localSheetId="22">#REF!</definedName>
    <definedName name="Title..P18.1" localSheetId="23">#REF!</definedName>
    <definedName name="Title..P18.1">#REF!</definedName>
    <definedName name="Title..P24.5">' 5. Admissions, rev. et région '!$A$18</definedName>
    <definedName name="Title..P25.1" localSheetId="13">#REF!</definedName>
    <definedName name="Title..P25.1" localSheetId="14">#REF!</definedName>
    <definedName name="Title..P25.1" localSheetId="15">#REF!</definedName>
    <definedName name="Title..P25.1" localSheetId="16">#REF!</definedName>
    <definedName name="Title..P25.1" localSheetId="17">#REF!</definedName>
    <definedName name="Title..P25.1" localSheetId="18">#REF!</definedName>
    <definedName name="Title..P25.1" localSheetId="19">#REF!</definedName>
    <definedName name="Title..P25.1" localSheetId="20">#REF!</definedName>
    <definedName name="Title..P25.1" localSheetId="21">#REF!</definedName>
    <definedName name="Title..P25.1" localSheetId="22">#REF!</definedName>
    <definedName name="Title..P25.1" localSheetId="23">#REF!</definedName>
    <definedName name="Title..P25.1">#REF!</definedName>
    <definedName name="Title..P28.3">'3. Admissions pour hospital.'!$A$22</definedName>
    <definedName name="Title..P29.4">'4. Séjours en NSA'!$A$18</definedName>
    <definedName name="Title..P38.6">'6. Motifs d’hospitalisation'!$A$27</definedName>
    <definedName name="Title..P43.1" localSheetId="13">#REF!</definedName>
    <definedName name="Title..P43.1" localSheetId="14">#REF!</definedName>
    <definedName name="Title..P43.1" localSheetId="15">#REF!</definedName>
    <definedName name="Title..P43.1" localSheetId="16">#REF!</definedName>
    <definedName name="Title..P43.1" localSheetId="17">#REF!</definedName>
    <definedName name="Title..P43.1" localSheetId="18">#REF!</definedName>
    <definedName name="Title..P43.1" localSheetId="19">#REF!</definedName>
    <definedName name="Title..P43.1" localSheetId="20">#REF!</definedName>
    <definedName name="Title..P43.1" localSheetId="21">#REF!</definedName>
    <definedName name="Title..P43.1" localSheetId="22">#REF!</definedName>
    <definedName name="Title..P43.1" localSheetId="23">#REF!</definedName>
    <definedName name="Title..P43.1">#REF!</definedName>
    <definedName name="Title..P47.3">'3. Admissions pour hospital.'!$A$40</definedName>
    <definedName name="Title..P66.3">'3. Admissions pour hospital.'!$A$59</definedName>
    <definedName name="Title..P7.4">'4. Séjours en NSA'!$A$4</definedName>
    <definedName name="Title..P7.5">' 5. Admissions, rev. et région '!$A$4</definedName>
    <definedName name="Title..P88.13">'13. Diagnostics, USI'!$A$78</definedName>
    <definedName name="Title..Q25.13">'13. Diagnostics, USI'!$A$5:$B$5</definedName>
    <definedName name="Title..Q36.9a">'9A. Type de chirurgie, Canada'!$A$5:$B$5</definedName>
    <definedName name="Title..Q36.9b">'9B. Type de chirurgie, T.-N.-L.'!$A$5:$B$5</definedName>
    <definedName name="Title..Q36.9c">'9C. Type de chirurgie, Î.-P.-É.'!$A$5:$B$5</definedName>
    <definedName name="Title..Q36.9d">'9D. Type de chirurgie, N.-É.'!$A$5:$B$5</definedName>
    <definedName name="Title..Q36.9e">'9E. Type de chirurgie, N.-B.'!$A$5:$B$5</definedName>
    <definedName name="Title..Q36.9f">'9F. Type de chirurgie, Ont.'!$A$5:$B$5</definedName>
    <definedName name="Title..Q36.9g">'9G. Type de chirurgie, Man.'!$A$5:$B$5</definedName>
    <definedName name="Title..Q36.9h">'9H. Type de chirurgie, Sask.'!$A$5:$B$5</definedName>
    <definedName name="Title..Q36.9i">'9I. Type de chirurgie, Alb.'!$A$5:$B$5</definedName>
    <definedName name="Title..Q36.9j">'9J. Type de chirurgie, C.-B.'!$A$5:$B$5</definedName>
    <definedName name="Title..Q36.9k">'9K. Type de chirurgie, Yn'!$A$5:$B$5</definedName>
    <definedName name="Title..Q36.9l">'9L. Type de chirurgie, T.N.-O.'!$A$5:$B$5</definedName>
    <definedName name="Title..Q40.7">'7. Nombre de chirurgies'!$A$4:$B$5</definedName>
    <definedName name="Title..Q41.15">'15. Ventilation'!$A$5:$B$5</definedName>
    <definedName name="Title..Q62.13">'13. Diagnostics, USI'!$A$42:$B$42</definedName>
    <definedName name="Title..T15.10">'10. Chirurgies, âge et sexe'!$A$5:$B$5</definedName>
    <definedName name="Title..T15.2">' 2. Âge et sexe des patients'!$A$5:$B$5</definedName>
    <definedName name="Title..W15.14">'14. Âge et sexe, USI'!$A$4:$B$5</definedName>
    <definedName name="Title..W16.17">'17. Âge et sexe, ventilation'!$A$4:$B$5</definedName>
    <definedName name="Title..W42.17">'17. Âge et sexe, ventilation'!$A$30:$B$31</definedName>
    <definedName name="Title..Y127.8">'8. Chirurgies selon le jour'!$A$5</definedName>
    <definedName name="Title_1" localSheetId="13">#REF!</definedName>
    <definedName name="Title_1" localSheetId="14">#REF!</definedName>
    <definedName name="Title_1" localSheetId="15">#REF!</definedName>
    <definedName name="Title_1" localSheetId="16">#REF!</definedName>
    <definedName name="Title_1" localSheetId="17">#REF!</definedName>
    <definedName name="Title_1" localSheetId="18">#REF!</definedName>
    <definedName name="Title_1" localSheetId="19">#REF!</definedName>
    <definedName name="Title_1" localSheetId="20">#REF!</definedName>
    <definedName name="Title_1" localSheetId="21">#REF!</definedName>
    <definedName name="Title_1" localSheetId="22">#REF!</definedName>
    <definedName name="Title_1" localSheetId="23">#REF!</definedName>
    <definedName name="Title_1">#REF!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1" i="23" l="1"/>
  <c r="AA112" i="23"/>
  <c r="AA113" i="23"/>
  <c r="AA114" i="23"/>
  <c r="AA115" i="23"/>
  <c r="AA118" i="23"/>
  <c r="AA119" i="23"/>
  <c r="AA120" i="23"/>
  <c r="AA121" i="23"/>
  <c r="AA122" i="23"/>
  <c r="AA123" i="23"/>
  <c r="AA124" i="23"/>
  <c r="AA125" i="23"/>
  <c r="AA126" i="23"/>
  <c r="AA103" i="23"/>
  <c r="AA104" i="23"/>
  <c r="AA105" i="23"/>
  <c r="AA106" i="23"/>
  <c r="AA107" i="23"/>
  <c r="AA108" i="23"/>
  <c r="AA98" i="23"/>
  <c r="AA99" i="23"/>
  <c r="AA100" i="23"/>
  <c r="AA101" i="23"/>
  <c r="Q22" i="60" l="1"/>
  <c r="P33" i="58"/>
  <c r="P34" i="56"/>
  <c r="M32" i="54"/>
  <c r="R12" i="31"/>
  <c r="R13" i="31"/>
  <c r="Q17" i="12"/>
  <c r="Q37" i="12"/>
  <c r="N6" i="12"/>
  <c r="O6" i="12"/>
  <c r="P6" i="12"/>
  <c r="N7" i="12"/>
  <c r="O7" i="12"/>
  <c r="P7" i="12"/>
  <c r="O10" i="12"/>
  <c r="P10" i="12"/>
  <c r="N12" i="12"/>
  <c r="O12" i="12"/>
  <c r="P12" i="12"/>
  <c r="N13" i="12"/>
  <c r="O13" i="12"/>
  <c r="P13" i="12"/>
  <c r="N15" i="12"/>
  <c r="O15" i="12"/>
  <c r="P15" i="12"/>
  <c r="N16" i="12"/>
  <c r="O16" i="12"/>
  <c r="P16" i="12"/>
  <c r="N18" i="12"/>
  <c r="O18" i="12"/>
  <c r="P18" i="12"/>
  <c r="N19" i="12"/>
  <c r="O19" i="12"/>
  <c r="P19" i="12"/>
  <c r="N20" i="12"/>
  <c r="O20" i="12"/>
  <c r="P20" i="12"/>
  <c r="N21" i="12"/>
  <c r="O21" i="12"/>
  <c r="P21" i="12"/>
  <c r="N22" i="12"/>
  <c r="O22" i="12"/>
  <c r="P22" i="12"/>
  <c r="N23" i="12"/>
  <c r="O23" i="12"/>
  <c r="P23" i="12"/>
  <c r="N24" i="12"/>
  <c r="O24" i="12"/>
  <c r="P24" i="12"/>
  <c r="N25" i="12"/>
  <c r="O25" i="12"/>
  <c r="P25" i="12"/>
  <c r="N26" i="12"/>
  <c r="O26" i="12"/>
  <c r="P26" i="12"/>
  <c r="N27" i="12"/>
  <c r="O27" i="12"/>
  <c r="P27" i="12"/>
  <c r="N28" i="12"/>
  <c r="O28" i="12"/>
  <c r="P28" i="12"/>
  <c r="N30" i="12"/>
  <c r="O30" i="12"/>
  <c r="P30" i="12"/>
  <c r="N31" i="12"/>
  <c r="O31" i="12"/>
  <c r="P31" i="12"/>
  <c r="P37" i="12"/>
  <c r="O34" i="12"/>
  <c r="N39" i="12"/>
  <c r="O39" i="12"/>
  <c r="P39" i="12"/>
  <c r="N40" i="12"/>
  <c r="O40" i="12"/>
  <c r="P40" i="12"/>
  <c r="N41" i="12"/>
  <c r="O41" i="12"/>
  <c r="P41" i="12"/>
  <c r="M7" i="12"/>
  <c r="M12" i="12"/>
  <c r="M13" i="12"/>
  <c r="M14" i="12"/>
  <c r="M15" i="12"/>
  <c r="M16" i="12"/>
  <c r="M18" i="12"/>
  <c r="M19" i="12"/>
  <c r="M20" i="12"/>
  <c r="M21" i="12"/>
  <c r="M22" i="12"/>
  <c r="M23" i="12"/>
  <c r="M24" i="12"/>
  <c r="M25" i="12"/>
  <c r="M26" i="12"/>
  <c r="M27" i="12"/>
  <c r="M28" i="12"/>
  <c r="M29" i="12"/>
  <c r="M30" i="12"/>
  <c r="M31" i="12"/>
  <c r="M39" i="12"/>
  <c r="M40" i="12"/>
  <c r="M41" i="12"/>
  <c r="M6" i="12"/>
  <c r="AA123" i="24"/>
  <c r="AA124" i="24"/>
  <c r="AA125" i="24"/>
  <c r="AA126" i="24"/>
  <c r="AA127" i="24"/>
  <c r="Y101" i="24"/>
  <c r="Y102" i="24"/>
  <c r="Y103" i="24"/>
  <c r="Y104" i="24"/>
  <c r="Y105" i="24"/>
  <c r="Y106" i="24"/>
  <c r="Y107" i="24"/>
  <c r="Y108" i="24"/>
  <c r="Y109" i="24"/>
  <c r="Y110" i="24"/>
  <c r="Y111" i="24"/>
  <c r="Y112" i="24"/>
  <c r="Y113" i="24"/>
  <c r="Y114" i="24"/>
  <c r="Y115" i="24"/>
  <c r="Y116" i="24"/>
  <c r="Y117" i="24"/>
  <c r="Y118" i="24"/>
  <c r="Y119" i="24"/>
  <c r="Y120" i="24"/>
  <c r="Y121" i="24"/>
  <c r="Y122" i="24"/>
  <c r="Y123" i="24"/>
  <c r="Y124" i="24"/>
  <c r="Y125" i="24"/>
  <c r="Y126" i="24"/>
  <c r="Y127" i="24"/>
  <c r="X61" i="24"/>
  <c r="X62" i="24"/>
  <c r="X63" i="24"/>
  <c r="X64" i="24"/>
  <c r="X65" i="24"/>
  <c r="X66" i="24"/>
  <c r="X67" i="24"/>
  <c r="X68" i="24"/>
  <c r="X69" i="24"/>
  <c r="X70" i="24"/>
  <c r="X71" i="24"/>
  <c r="X72" i="24"/>
  <c r="X73" i="24"/>
  <c r="X74" i="24"/>
  <c r="X75" i="24"/>
  <c r="X76" i="24"/>
  <c r="X77" i="24"/>
  <c r="X78" i="24"/>
  <c r="X79" i="24"/>
  <c r="X80" i="24"/>
  <c r="X81" i="24"/>
  <c r="X82" i="24"/>
  <c r="X83" i="24"/>
  <c r="X84" i="24"/>
  <c r="X85" i="24"/>
  <c r="X86" i="24"/>
  <c r="X87" i="24"/>
  <c r="X88" i="24"/>
  <c r="X89" i="24"/>
  <c r="X90" i="24"/>
  <c r="X91" i="24"/>
  <c r="X92" i="24"/>
  <c r="X93" i="24"/>
  <c r="W16" i="24"/>
  <c r="W18" i="24"/>
  <c r="W19" i="24"/>
  <c r="W20" i="24"/>
  <c r="W22" i="24"/>
  <c r="W23" i="24"/>
  <c r="W24" i="24"/>
  <c r="W25" i="24"/>
  <c r="W26" i="24"/>
  <c r="W27" i="24"/>
  <c r="W28" i="24"/>
  <c r="W29" i="24"/>
  <c r="W30" i="24"/>
  <c r="W31" i="24"/>
  <c r="W32" i="24"/>
  <c r="W33" i="24"/>
  <c r="W34" i="24"/>
  <c r="W35" i="24"/>
  <c r="W36" i="24"/>
  <c r="W50" i="24"/>
  <c r="W51" i="24"/>
  <c r="W52" i="24"/>
  <c r="W53" i="24"/>
  <c r="W54" i="24"/>
  <c r="W55" i="24"/>
  <c r="W56" i="24"/>
  <c r="W57" i="24"/>
  <c r="W58" i="24"/>
  <c r="W59" i="24"/>
  <c r="W60" i="24"/>
  <c r="W61" i="24"/>
  <c r="W62" i="24"/>
  <c r="W63" i="24"/>
  <c r="W64" i="24"/>
  <c r="W65" i="24"/>
  <c r="W66" i="24"/>
  <c r="W67" i="24"/>
  <c r="W77" i="24"/>
  <c r="W78" i="24"/>
  <c r="W79" i="24"/>
  <c r="W80" i="24"/>
  <c r="W81" i="24"/>
  <c r="W82" i="24"/>
  <c r="W83" i="24"/>
  <c r="W84" i="24"/>
  <c r="W85" i="24"/>
  <c r="W86" i="24"/>
  <c r="W87" i="24"/>
  <c r="W88" i="24"/>
  <c r="W89" i="24"/>
  <c r="W90" i="24"/>
  <c r="W94" i="24"/>
  <c r="W102" i="24"/>
  <c r="W103" i="24"/>
  <c r="W104" i="24"/>
  <c r="W105" i="24"/>
  <c r="W106" i="24"/>
  <c r="W107" i="24"/>
  <c r="W108" i="24"/>
  <c r="W115" i="24"/>
  <c r="W120" i="24"/>
  <c r="W121" i="24"/>
  <c r="W122" i="24"/>
  <c r="W123" i="24"/>
  <c r="W124" i="24"/>
  <c r="W125" i="24"/>
  <c r="W126" i="24"/>
  <c r="W127" i="24"/>
  <c r="W7" i="24"/>
  <c r="W9" i="24"/>
  <c r="W10" i="24"/>
  <c r="W11" i="24"/>
  <c r="W12" i="24"/>
  <c r="W13" i="24"/>
  <c r="O15" i="60"/>
  <c r="M22" i="60"/>
  <c r="O22" i="60"/>
  <c r="P22" i="60"/>
  <c r="P15" i="61"/>
  <c r="P22" i="61"/>
  <c r="Q22" i="61"/>
  <c r="O22" i="61"/>
  <c r="N22" i="61"/>
  <c r="M22" i="61"/>
  <c r="M23" i="61"/>
  <c r="M22" i="59"/>
  <c r="N22" i="59"/>
  <c r="O22" i="59"/>
  <c r="P22" i="59"/>
  <c r="Q22" i="59"/>
  <c r="M22" i="57"/>
  <c r="N22" i="57"/>
  <c r="O22" i="57"/>
  <c r="P22" i="57"/>
  <c r="Q22" i="57"/>
  <c r="O31" i="58"/>
  <c r="N32" i="58"/>
  <c r="N33" i="58"/>
  <c r="M21" i="58"/>
  <c r="N21" i="58"/>
  <c r="O21" i="58"/>
  <c r="P21" i="58"/>
  <c r="Q21" i="58"/>
  <c r="O28" i="56"/>
  <c r="O29" i="56"/>
  <c r="O30" i="56"/>
  <c r="N29" i="56"/>
  <c r="M22" i="56"/>
  <c r="N22" i="56"/>
  <c r="O22" i="56"/>
  <c r="P22" i="56"/>
  <c r="Q22" i="56"/>
  <c r="M22" i="55"/>
  <c r="N22" i="55"/>
  <c r="O22" i="55"/>
  <c r="P22" i="55"/>
  <c r="Q22" i="55"/>
  <c r="P18" i="54"/>
  <c r="P19" i="54"/>
  <c r="P14" i="54"/>
  <c r="P15" i="54"/>
  <c r="P34" i="54"/>
  <c r="O30" i="54"/>
  <c r="P30" i="54"/>
  <c r="P31" i="54"/>
  <c r="P32" i="54"/>
  <c r="M22" i="54"/>
  <c r="N22" i="54"/>
  <c r="O22" i="54"/>
  <c r="P22" i="54"/>
  <c r="Q22" i="54"/>
  <c r="P33" i="53"/>
  <c r="O30" i="53"/>
  <c r="O31" i="53"/>
  <c r="N30" i="53"/>
  <c r="N31" i="53"/>
  <c r="P31" i="53"/>
  <c r="M22" i="53"/>
  <c r="N22" i="53"/>
  <c r="O22" i="53"/>
  <c r="P22" i="53"/>
  <c r="Q22" i="53"/>
  <c r="P36" i="52"/>
  <c r="Q33" i="52"/>
  <c r="Q32" i="52"/>
  <c r="Q22" i="52"/>
  <c r="P28" i="52"/>
  <c r="P29" i="52"/>
  <c r="M22" i="52"/>
  <c r="N22" i="52"/>
  <c r="O22" i="52"/>
  <c r="P22" i="52"/>
  <c r="P21" i="52"/>
  <c r="N15" i="52"/>
  <c r="O15" i="52"/>
  <c r="P15" i="52"/>
  <c r="M31" i="35"/>
  <c r="O31" i="35"/>
  <c r="P31" i="35"/>
  <c r="Q31" i="35"/>
  <c r="M32" i="35"/>
  <c r="N32" i="35"/>
  <c r="O32" i="35"/>
  <c r="P32" i="35"/>
  <c r="Q32" i="35"/>
  <c r="N21" i="35"/>
  <c r="O21" i="35"/>
  <c r="P21" i="35"/>
  <c r="Q21" i="35"/>
  <c r="N22" i="35"/>
  <c r="O22" i="35"/>
  <c r="P22" i="35"/>
  <c r="Q22" i="35"/>
  <c r="M22" i="35"/>
  <c r="N6" i="51"/>
  <c r="O6" i="51"/>
  <c r="P6" i="51"/>
  <c r="Q6" i="51"/>
  <c r="N7" i="51"/>
  <c r="O7" i="51"/>
  <c r="P7" i="51"/>
  <c r="Q7" i="51"/>
  <c r="N8" i="51"/>
  <c r="O8" i="51"/>
  <c r="P8" i="51"/>
  <c r="Q8" i="51"/>
  <c r="N9" i="51"/>
  <c r="O9" i="51"/>
  <c r="P9" i="51"/>
  <c r="Q9" i="51"/>
  <c r="N10" i="51"/>
  <c r="O10" i="51"/>
  <c r="P10" i="51"/>
  <c r="Q10" i="51"/>
  <c r="N11" i="51"/>
  <c r="O11" i="51"/>
  <c r="P11" i="51"/>
  <c r="Q11" i="51"/>
  <c r="N12" i="51"/>
  <c r="O12" i="51"/>
  <c r="P12" i="51"/>
  <c r="Q12" i="51"/>
  <c r="N13" i="51"/>
  <c r="O13" i="51"/>
  <c r="P13" i="51"/>
  <c r="Q13" i="51"/>
  <c r="N14" i="51"/>
  <c r="O14" i="51"/>
  <c r="P14" i="51"/>
  <c r="Q14" i="51"/>
  <c r="N15" i="51"/>
  <c r="O15" i="51"/>
  <c r="P15" i="51"/>
  <c r="Q15" i="51"/>
  <c r="N16" i="51"/>
  <c r="O16" i="51"/>
  <c r="P16" i="51"/>
  <c r="Q16" i="51"/>
  <c r="N17" i="51"/>
  <c r="O17" i="51"/>
  <c r="P17" i="51"/>
  <c r="Q17" i="51"/>
  <c r="N18" i="51"/>
  <c r="O18" i="51"/>
  <c r="P18" i="51"/>
  <c r="Q18" i="51"/>
  <c r="N19" i="51"/>
  <c r="O19" i="51"/>
  <c r="P19" i="51"/>
  <c r="Q19" i="51"/>
  <c r="N20" i="51"/>
  <c r="O20" i="51"/>
  <c r="P20" i="51"/>
  <c r="Q20" i="51"/>
  <c r="N21" i="51"/>
  <c r="O21" i="51"/>
  <c r="P21" i="51"/>
  <c r="Q21" i="51"/>
  <c r="N22" i="51"/>
  <c r="O22" i="51"/>
  <c r="P22" i="51"/>
  <c r="Q22" i="51"/>
  <c r="N23" i="51"/>
  <c r="O23" i="51"/>
  <c r="P23" i="51"/>
  <c r="Q23" i="51"/>
  <c r="N24" i="51"/>
  <c r="O24" i="51"/>
  <c r="P24" i="51"/>
  <c r="Q24" i="51"/>
  <c r="O25" i="51"/>
  <c r="P25" i="51"/>
  <c r="Q25" i="51"/>
  <c r="N26" i="51"/>
  <c r="O26" i="51"/>
  <c r="P26" i="51"/>
  <c r="Q26" i="51"/>
  <c r="N27" i="51"/>
  <c r="O27" i="51"/>
  <c r="P27" i="51"/>
  <c r="Q27" i="51"/>
  <c r="N28" i="51"/>
  <c r="Q28" i="51"/>
  <c r="N29" i="51"/>
  <c r="O29" i="51"/>
  <c r="P29" i="51"/>
  <c r="Q29" i="51"/>
  <c r="P30" i="51"/>
  <c r="Q30" i="51"/>
  <c r="N31" i="51"/>
  <c r="Q31" i="51"/>
  <c r="Q32" i="51"/>
  <c r="N33" i="51"/>
  <c r="O33" i="51"/>
  <c r="P33" i="51"/>
  <c r="Q33" i="51"/>
  <c r="N35" i="51"/>
  <c r="O35" i="51"/>
  <c r="P35" i="51"/>
  <c r="Q35" i="51"/>
  <c r="N36" i="51"/>
  <c r="O36" i="51"/>
  <c r="P36" i="51"/>
  <c r="Q36" i="51"/>
  <c r="M7" i="51"/>
  <c r="M8" i="51"/>
  <c r="M9" i="51"/>
  <c r="M10" i="51"/>
  <c r="M11" i="51"/>
  <c r="M12" i="51"/>
  <c r="M13" i="51"/>
  <c r="M14" i="51"/>
  <c r="M15" i="51"/>
  <c r="M16" i="51"/>
  <c r="M17" i="51"/>
  <c r="M18" i="51"/>
  <c r="M19" i="51"/>
  <c r="M20" i="51"/>
  <c r="M21" i="51"/>
  <c r="M22" i="51"/>
  <c r="M23" i="51"/>
  <c r="M24" i="51"/>
  <c r="M25" i="51"/>
  <c r="M26" i="51"/>
  <c r="M27" i="51"/>
  <c r="M28" i="51"/>
  <c r="M29" i="51"/>
  <c r="M30" i="51"/>
  <c r="M31" i="51"/>
  <c r="M32" i="51"/>
  <c r="M33" i="51"/>
  <c r="M35" i="51"/>
  <c r="M36" i="51"/>
  <c r="M29" i="67"/>
  <c r="N29" i="67"/>
  <c r="O29" i="67"/>
  <c r="P29" i="67"/>
  <c r="M30" i="67"/>
  <c r="N30" i="67"/>
  <c r="O30" i="67"/>
  <c r="P30" i="67"/>
  <c r="M31" i="67"/>
  <c r="N31" i="67"/>
  <c r="O31" i="67"/>
  <c r="P31" i="67"/>
  <c r="M32" i="67"/>
  <c r="N32" i="67"/>
  <c r="O32" i="67"/>
  <c r="P32" i="67"/>
  <c r="M33" i="67"/>
  <c r="N33" i="67"/>
  <c r="O33" i="67"/>
  <c r="P33" i="67"/>
  <c r="M34" i="67"/>
  <c r="N34" i="67"/>
  <c r="O34" i="67"/>
  <c r="P34" i="67"/>
  <c r="M35" i="67"/>
  <c r="N35" i="67"/>
  <c r="O35" i="67"/>
  <c r="P35" i="67"/>
  <c r="M36" i="67"/>
  <c r="N36" i="67"/>
  <c r="O36" i="67"/>
  <c r="P36" i="67"/>
  <c r="M37" i="67"/>
  <c r="N37" i="67"/>
  <c r="O37" i="67"/>
  <c r="P37" i="67"/>
  <c r="M38" i="67"/>
  <c r="N38" i="67"/>
  <c r="O38" i="67"/>
  <c r="P38" i="67"/>
  <c r="L30" i="67"/>
  <c r="L31" i="67"/>
  <c r="L32" i="67"/>
  <c r="L33" i="67"/>
  <c r="L34" i="67"/>
  <c r="L35" i="67"/>
  <c r="L36" i="67"/>
  <c r="L37" i="67"/>
  <c r="L38" i="67"/>
  <c r="L29" i="67"/>
  <c r="M6" i="67"/>
  <c r="N6" i="67"/>
  <c r="O6" i="67"/>
  <c r="P6" i="67"/>
  <c r="M7" i="67"/>
  <c r="N7" i="67"/>
  <c r="O7" i="67"/>
  <c r="P7" i="67"/>
  <c r="M8" i="67"/>
  <c r="N8" i="67"/>
  <c r="O8" i="67"/>
  <c r="P8" i="67"/>
  <c r="M9" i="67"/>
  <c r="N9" i="67"/>
  <c r="O9" i="67"/>
  <c r="P9" i="67"/>
  <c r="M10" i="67"/>
  <c r="N10" i="67"/>
  <c r="O10" i="67"/>
  <c r="P10" i="67"/>
  <c r="M11" i="67"/>
  <c r="N11" i="67"/>
  <c r="O11" i="67"/>
  <c r="P11" i="67"/>
  <c r="M12" i="67"/>
  <c r="N12" i="67"/>
  <c r="O12" i="67"/>
  <c r="P12" i="67"/>
  <c r="M13" i="67"/>
  <c r="N13" i="67"/>
  <c r="O13" i="67"/>
  <c r="P13" i="67"/>
  <c r="M14" i="67"/>
  <c r="N14" i="67"/>
  <c r="O14" i="67"/>
  <c r="P14" i="67"/>
  <c r="M15" i="67"/>
  <c r="N15" i="67"/>
  <c r="O15" i="67"/>
  <c r="P15" i="67"/>
  <c r="L7" i="67"/>
  <c r="L8" i="67"/>
  <c r="L9" i="67"/>
  <c r="L10" i="67"/>
  <c r="L11" i="67"/>
  <c r="L12" i="67"/>
  <c r="L13" i="67"/>
  <c r="L14" i="67"/>
  <c r="L15" i="67"/>
  <c r="L6" i="67"/>
  <c r="L6" i="66"/>
  <c r="M6" i="66"/>
  <c r="N6" i="66"/>
  <c r="O6" i="66"/>
  <c r="P6" i="66"/>
  <c r="L7" i="66"/>
  <c r="M7" i="66"/>
  <c r="N7" i="66"/>
  <c r="O7" i="66"/>
  <c r="P7" i="66"/>
  <c r="L20" i="66"/>
  <c r="M20" i="66"/>
  <c r="N20" i="66"/>
  <c r="O20" i="66"/>
  <c r="P20" i="66"/>
  <c r="L21" i="66"/>
  <c r="M21" i="66"/>
  <c r="N21" i="66"/>
  <c r="O21" i="66"/>
  <c r="P21" i="66"/>
  <c r="L22" i="66"/>
  <c r="M22" i="66"/>
  <c r="N22" i="66"/>
  <c r="O22" i="66"/>
  <c r="P22" i="66"/>
  <c r="L23" i="66"/>
  <c r="M23" i="66"/>
  <c r="N23" i="66"/>
  <c r="O23" i="66"/>
  <c r="P23" i="66"/>
  <c r="L24" i="66"/>
  <c r="M24" i="66"/>
  <c r="N24" i="66"/>
  <c r="O24" i="66"/>
  <c r="P24" i="66"/>
  <c r="M6" i="7"/>
  <c r="N6" i="7"/>
  <c r="O6" i="7"/>
  <c r="P6" i="7"/>
  <c r="Q6" i="7"/>
  <c r="M7" i="7"/>
  <c r="N7" i="7"/>
  <c r="O7" i="7"/>
  <c r="P7" i="7"/>
  <c r="Q7" i="7"/>
  <c r="M8" i="7"/>
  <c r="N8" i="7"/>
  <c r="O8" i="7"/>
  <c r="P8" i="7"/>
  <c r="Q8" i="7"/>
  <c r="M9" i="7"/>
  <c r="N9" i="7"/>
  <c r="O9" i="7"/>
  <c r="P9" i="7"/>
  <c r="Q9" i="7"/>
  <c r="M10" i="7"/>
  <c r="N10" i="7"/>
  <c r="O10" i="7"/>
  <c r="P10" i="7"/>
  <c r="Q10" i="7"/>
  <c r="M11" i="7"/>
  <c r="N11" i="7"/>
  <c r="O11" i="7"/>
  <c r="P11" i="7"/>
  <c r="Q11" i="7"/>
  <c r="M12" i="7"/>
  <c r="N12" i="7"/>
  <c r="O12" i="7"/>
  <c r="P12" i="7"/>
  <c r="Q12" i="7"/>
  <c r="M13" i="7"/>
  <c r="N13" i="7"/>
  <c r="O13" i="7"/>
  <c r="P13" i="7"/>
  <c r="Q13" i="7"/>
  <c r="M14" i="7"/>
  <c r="N14" i="7"/>
  <c r="O14" i="7"/>
  <c r="P14" i="7"/>
  <c r="Q14" i="7"/>
  <c r="M15" i="7"/>
  <c r="N15" i="7"/>
  <c r="O15" i="7"/>
  <c r="P15" i="7"/>
  <c r="Q15" i="7"/>
  <c r="M16" i="7"/>
  <c r="O16" i="7"/>
  <c r="P16" i="7"/>
  <c r="Q16" i="7"/>
  <c r="M17" i="7"/>
  <c r="N17" i="7"/>
  <c r="O17" i="7"/>
  <c r="P17" i="7"/>
  <c r="Q17" i="7"/>
  <c r="M18" i="7"/>
  <c r="N18" i="7"/>
  <c r="O18" i="7"/>
  <c r="P18" i="7"/>
  <c r="Q18" i="7"/>
  <c r="M19" i="7"/>
  <c r="N19" i="7"/>
  <c r="O19" i="7"/>
  <c r="P19" i="7"/>
  <c r="Q19" i="7"/>
  <c r="M20" i="7"/>
  <c r="N20" i="7"/>
  <c r="O20" i="7"/>
  <c r="P20" i="7"/>
  <c r="Q20" i="7"/>
  <c r="M21" i="7"/>
  <c r="N21" i="7"/>
  <c r="O21" i="7"/>
  <c r="P21" i="7"/>
  <c r="Q21" i="7"/>
  <c r="M22" i="7"/>
  <c r="N22" i="7"/>
  <c r="O22" i="7"/>
  <c r="P22" i="7"/>
  <c r="Q22" i="7"/>
  <c r="M23" i="7"/>
  <c r="N23" i="7"/>
  <c r="O23" i="7"/>
  <c r="P23" i="7"/>
  <c r="Q23" i="7"/>
  <c r="M24" i="7"/>
  <c r="N24" i="7"/>
  <c r="O24" i="7"/>
  <c r="P24" i="7"/>
  <c r="Q24" i="7"/>
  <c r="M25" i="7"/>
  <c r="N25" i="7"/>
  <c r="O25" i="7"/>
  <c r="P25" i="7"/>
  <c r="Q25" i="7"/>
  <c r="M26" i="7"/>
  <c r="N26" i="7"/>
  <c r="O26" i="7"/>
  <c r="P26" i="7"/>
  <c r="Q26" i="7"/>
  <c r="M27" i="7"/>
  <c r="N27" i="7"/>
  <c r="O27" i="7"/>
  <c r="P27" i="7"/>
  <c r="Q27" i="7"/>
  <c r="M28" i="7"/>
  <c r="O28" i="7"/>
  <c r="P28" i="7"/>
  <c r="Q28" i="7"/>
  <c r="M29" i="7"/>
  <c r="N29" i="7"/>
  <c r="O29" i="7"/>
  <c r="P29" i="7"/>
  <c r="Q29" i="7"/>
  <c r="M30" i="7"/>
  <c r="N30" i="7"/>
  <c r="O30" i="7"/>
  <c r="P30" i="7"/>
  <c r="Q30" i="7"/>
  <c r="M31" i="7"/>
  <c r="N31" i="7"/>
  <c r="O31" i="7"/>
  <c r="P31" i="7"/>
  <c r="Q31" i="7"/>
  <c r="M32" i="7"/>
  <c r="N32" i="7"/>
  <c r="O32" i="7"/>
  <c r="P32" i="7"/>
  <c r="Q32" i="7"/>
  <c r="M33" i="7"/>
  <c r="N33" i="7"/>
  <c r="O33" i="7"/>
  <c r="P33" i="7"/>
  <c r="Q33" i="7"/>
  <c r="M34" i="7"/>
  <c r="N34" i="7"/>
  <c r="O34" i="7"/>
  <c r="P34" i="7"/>
  <c r="Q34" i="7"/>
  <c r="M35" i="7"/>
  <c r="N35" i="7"/>
  <c r="O35" i="7"/>
  <c r="P35" i="7"/>
  <c r="Q35" i="7"/>
  <c r="M36" i="7"/>
  <c r="N36" i="7"/>
  <c r="O36" i="7"/>
  <c r="P36" i="7"/>
  <c r="Q36" i="7"/>
  <c r="M37" i="7"/>
  <c r="N37" i="7"/>
  <c r="O37" i="7"/>
  <c r="P37" i="7"/>
  <c r="Q37" i="7"/>
  <c r="M38" i="7"/>
  <c r="N38" i="7"/>
  <c r="O38" i="7"/>
  <c r="P38" i="7"/>
  <c r="Q38" i="7"/>
  <c r="M39" i="7"/>
  <c r="N39" i="7"/>
  <c r="O39" i="7"/>
  <c r="P39" i="7"/>
  <c r="Q39" i="7"/>
  <c r="M40" i="7"/>
  <c r="N40" i="7"/>
  <c r="O40" i="7"/>
  <c r="P40" i="7"/>
  <c r="Q40" i="7"/>
  <c r="M6" i="35"/>
  <c r="N6" i="35"/>
  <c r="O6" i="35"/>
  <c r="P6" i="35"/>
  <c r="Q6" i="35"/>
  <c r="M7" i="35"/>
  <c r="N7" i="35"/>
  <c r="O7" i="35"/>
  <c r="P7" i="35"/>
  <c r="Q7" i="35"/>
  <c r="M8" i="35"/>
  <c r="N8" i="35"/>
  <c r="O8" i="35"/>
  <c r="P8" i="35"/>
  <c r="Q8" i="35"/>
  <c r="M9" i="35"/>
  <c r="N9" i="35"/>
  <c r="O9" i="35"/>
  <c r="P9" i="35"/>
  <c r="Q9" i="35"/>
  <c r="M10" i="35"/>
  <c r="N10" i="35"/>
  <c r="O10" i="35"/>
  <c r="P10" i="35"/>
  <c r="Q10" i="35"/>
  <c r="M11" i="35"/>
  <c r="N11" i="35"/>
  <c r="O11" i="35"/>
  <c r="P11" i="35"/>
  <c r="Q11" i="35"/>
  <c r="M12" i="35"/>
  <c r="N12" i="35"/>
  <c r="O12" i="35"/>
  <c r="P12" i="35"/>
  <c r="Q12" i="35"/>
  <c r="M13" i="35"/>
  <c r="N13" i="35"/>
  <c r="O13" i="35"/>
  <c r="P13" i="35"/>
  <c r="Q13" i="35"/>
  <c r="M14" i="35"/>
  <c r="N14" i="35"/>
  <c r="O14" i="35"/>
  <c r="P14" i="35"/>
  <c r="Q14" i="35"/>
  <c r="M15" i="35"/>
  <c r="N15" i="35"/>
  <c r="O15" i="35"/>
  <c r="P15" i="35"/>
  <c r="Q15" i="35"/>
  <c r="M16" i="35"/>
  <c r="N16" i="35"/>
  <c r="O16" i="35"/>
  <c r="P16" i="35"/>
  <c r="Q16" i="35"/>
  <c r="M17" i="35"/>
  <c r="N17" i="35"/>
  <c r="O17" i="35"/>
  <c r="P17" i="35"/>
  <c r="Q17" i="35"/>
  <c r="M18" i="35"/>
  <c r="N18" i="35"/>
  <c r="O18" i="35"/>
  <c r="P18" i="35"/>
  <c r="Q18" i="35"/>
  <c r="M19" i="35"/>
  <c r="N19" i="35"/>
  <c r="O19" i="35"/>
  <c r="P19" i="35"/>
  <c r="Q19" i="35"/>
  <c r="M20" i="35"/>
  <c r="N20" i="35"/>
  <c r="O20" i="35"/>
  <c r="P20" i="35"/>
  <c r="Q20" i="35"/>
  <c r="M21" i="35"/>
  <c r="M23" i="35"/>
  <c r="N23" i="35"/>
  <c r="O23" i="35"/>
  <c r="P23" i="35"/>
  <c r="Q23" i="35"/>
  <c r="M24" i="35"/>
  <c r="N24" i="35"/>
  <c r="O24" i="35"/>
  <c r="P24" i="35"/>
  <c r="Q24" i="35"/>
  <c r="M25" i="35"/>
  <c r="N25" i="35"/>
  <c r="O25" i="35"/>
  <c r="P25" i="35"/>
  <c r="Q25" i="35"/>
  <c r="M26" i="35"/>
  <c r="N26" i="35"/>
  <c r="O26" i="35"/>
  <c r="P26" i="35"/>
  <c r="Q26" i="35"/>
  <c r="M27" i="35"/>
  <c r="N27" i="35"/>
  <c r="O27" i="35"/>
  <c r="P27" i="35"/>
  <c r="Q27" i="35"/>
  <c r="M28" i="35"/>
  <c r="N28" i="35"/>
  <c r="O28" i="35"/>
  <c r="P28" i="35"/>
  <c r="Q28" i="35"/>
  <c r="M29" i="35"/>
  <c r="N29" i="35"/>
  <c r="O29" i="35"/>
  <c r="P29" i="35"/>
  <c r="Q29" i="35"/>
  <c r="M30" i="35"/>
  <c r="N30" i="35"/>
  <c r="O30" i="35"/>
  <c r="P30" i="35"/>
  <c r="Q30" i="35"/>
  <c r="M33" i="35"/>
  <c r="N33" i="35"/>
  <c r="O33" i="35"/>
  <c r="P33" i="35"/>
  <c r="Q33" i="35"/>
  <c r="M34" i="35"/>
  <c r="N34" i="35"/>
  <c r="O34" i="35"/>
  <c r="P34" i="35"/>
  <c r="Q34" i="35"/>
  <c r="M35" i="35"/>
  <c r="N35" i="35"/>
  <c r="O35" i="35"/>
  <c r="P35" i="35"/>
  <c r="Q35" i="35"/>
  <c r="M36" i="35"/>
  <c r="N36" i="35"/>
  <c r="O36" i="35"/>
  <c r="P36" i="35"/>
  <c r="Q36" i="35"/>
  <c r="M6" i="51"/>
  <c r="M6" i="52"/>
  <c r="N6" i="52"/>
  <c r="O6" i="52"/>
  <c r="P6" i="52"/>
  <c r="Q6" i="52"/>
  <c r="M7" i="52"/>
  <c r="N7" i="52"/>
  <c r="O7" i="52"/>
  <c r="P7" i="52"/>
  <c r="Q7" i="52"/>
  <c r="M8" i="52"/>
  <c r="N8" i="52"/>
  <c r="O8" i="52"/>
  <c r="P8" i="52"/>
  <c r="Q8" i="52"/>
  <c r="M9" i="52"/>
  <c r="N9" i="52"/>
  <c r="O9" i="52"/>
  <c r="P9" i="52"/>
  <c r="Q9" i="52"/>
  <c r="M10" i="52"/>
  <c r="N10" i="52"/>
  <c r="O10" i="52"/>
  <c r="P10" i="52"/>
  <c r="Q10" i="52"/>
  <c r="M12" i="52"/>
  <c r="N12" i="52"/>
  <c r="O12" i="52"/>
  <c r="P12" i="52"/>
  <c r="Q12" i="52"/>
  <c r="M15" i="52"/>
  <c r="Q15" i="52"/>
  <c r="Q16" i="52"/>
  <c r="Q17" i="52"/>
  <c r="Q18" i="52"/>
  <c r="Q19" i="52"/>
  <c r="M20" i="52"/>
  <c r="N20" i="52"/>
  <c r="Q20" i="52"/>
  <c r="M21" i="52"/>
  <c r="N21" i="52"/>
  <c r="O21" i="52"/>
  <c r="Q21" i="52"/>
  <c r="M23" i="52"/>
  <c r="N23" i="52"/>
  <c r="O23" i="52"/>
  <c r="P23" i="52"/>
  <c r="Q23" i="52"/>
  <c r="M24" i="52"/>
  <c r="N24" i="52"/>
  <c r="O24" i="52"/>
  <c r="P24" i="52"/>
  <c r="Q24" i="52"/>
  <c r="M27" i="52"/>
  <c r="O27" i="52"/>
  <c r="P27" i="52"/>
  <c r="Q27" i="52"/>
  <c r="M28" i="52"/>
  <c r="N28" i="52"/>
  <c r="O28" i="52"/>
  <c r="Q28" i="52"/>
  <c r="M29" i="52"/>
  <c r="N29" i="52"/>
  <c r="O29" i="52"/>
  <c r="Q29" i="52"/>
  <c r="Q30" i="52"/>
  <c r="N35" i="52"/>
  <c r="O35" i="52"/>
  <c r="P35" i="52"/>
  <c r="Q35" i="52"/>
  <c r="M36" i="52"/>
  <c r="N36" i="52"/>
  <c r="O36" i="52"/>
  <c r="Q36" i="52"/>
  <c r="M6" i="53"/>
  <c r="N6" i="53"/>
  <c r="O6" i="53"/>
  <c r="P6" i="53"/>
  <c r="Q6" i="53"/>
  <c r="M7" i="53"/>
  <c r="N7" i="53"/>
  <c r="O7" i="53"/>
  <c r="P7" i="53"/>
  <c r="Q7" i="53"/>
  <c r="M8" i="53"/>
  <c r="N8" i="53"/>
  <c r="O8" i="53"/>
  <c r="P8" i="53"/>
  <c r="Q8" i="53"/>
  <c r="M9" i="53"/>
  <c r="N9" i="53"/>
  <c r="O9" i="53"/>
  <c r="P9" i="53"/>
  <c r="Q9" i="53"/>
  <c r="M10" i="53"/>
  <c r="N10" i="53"/>
  <c r="O10" i="53"/>
  <c r="P10" i="53"/>
  <c r="Q10" i="53"/>
  <c r="M11" i="53"/>
  <c r="N11" i="53"/>
  <c r="O11" i="53"/>
  <c r="P11" i="53"/>
  <c r="Q11" i="53"/>
  <c r="M12" i="53"/>
  <c r="N12" i="53"/>
  <c r="O12" i="53"/>
  <c r="P12" i="53"/>
  <c r="Q12" i="53"/>
  <c r="M13" i="53"/>
  <c r="N13" i="53"/>
  <c r="O13" i="53"/>
  <c r="P13" i="53"/>
  <c r="Q13" i="53"/>
  <c r="M14" i="53"/>
  <c r="N14" i="53"/>
  <c r="O14" i="53"/>
  <c r="P14" i="53"/>
  <c r="Q14" i="53"/>
  <c r="M15" i="53"/>
  <c r="N15" i="53"/>
  <c r="O15" i="53"/>
  <c r="P15" i="53"/>
  <c r="Q15" i="53"/>
  <c r="M16" i="53"/>
  <c r="N16" i="53"/>
  <c r="O16" i="53"/>
  <c r="P16" i="53"/>
  <c r="Q16" i="53"/>
  <c r="M17" i="53"/>
  <c r="N17" i="53"/>
  <c r="O17" i="53"/>
  <c r="P17" i="53"/>
  <c r="Q17" i="53"/>
  <c r="M18" i="53"/>
  <c r="N18" i="53"/>
  <c r="O18" i="53"/>
  <c r="P18" i="53"/>
  <c r="Q18" i="53"/>
  <c r="M19" i="53"/>
  <c r="N19" i="53"/>
  <c r="O19" i="53"/>
  <c r="P19" i="53"/>
  <c r="Q19" i="53"/>
  <c r="M20" i="53"/>
  <c r="N20" i="53"/>
  <c r="O20" i="53"/>
  <c r="P20" i="53"/>
  <c r="Q20" i="53"/>
  <c r="M21" i="53"/>
  <c r="N21" i="53"/>
  <c r="O21" i="53"/>
  <c r="P21" i="53"/>
  <c r="Q21" i="53"/>
  <c r="M23" i="53"/>
  <c r="N23" i="53"/>
  <c r="O23" i="53"/>
  <c r="P23" i="53"/>
  <c r="Q23" i="53"/>
  <c r="M24" i="53"/>
  <c r="N24" i="53"/>
  <c r="O24" i="53"/>
  <c r="P24" i="53"/>
  <c r="Q24" i="53"/>
  <c r="M25" i="53"/>
  <c r="N25" i="53"/>
  <c r="O25" i="53"/>
  <c r="P25" i="53"/>
  <c r="Q25" i="53"/>
  <c r="M26" i="53"/>
  <c r="N26" i="53"/>
  <c r="O26" i="53"/>
  <c r="P26" i="53"/>
  <c r="Q26" i="53"/>
  <c r="M27" i="53"/>
  <c r="N27" i="53"/>
  <c r="O27" i="53"/>
  <c r="P27" i="53"/>
  <c r="Q27" i="53"/>
  <c r="M28" i="53"/>
  <c r="N28" i="53"/>
  <c r="O28" i="53"/>
  <c r="P28" i="53"/>
  <c r="Q28" i="53"/>
  <c r="M29" i="53"/>
  <c r="N29" i="53"/>
  <c r="O29" i="53"/>
  <c r="P29" i="53"/>
  <c r="Q29" i="53"/>
  <c r="M30" i="53"/>
  <c r="Q30" i="53"/>
  <c r="M31" i="53"/>
  <c r="Q31" i="53"/>
  <c r="M32" i="53"/>
  <c r="Q32" i="53"/>
  <c r="M33" i="53"/>
  <c r="Q33" i="53"/>
  <c r="M34" i="53"/>
  <c r="Q34" i="53"/>
  <c r="M35" i="53"/>
  <c r="N35" i="53"/>
  <c r="O35" i="53"/>
  <c r="P35" i="53"/>
  <c r="Q35" i="53"/>
  <c r="M36" i="53"/>
  <c r="N36" i="53"/>
  <c r="O36" i="53"/>
  <c r="P36" i="53"/>
  <c r="Q36" i="53"/>
  <c r="M6" i="54"/>
  <c r="N6" i="54"/>
  <c r="O6" i="54"/>
  <c r="P6" i="54"/>
  <c r="Q6" i="54"/>
  <c r="M7" i="54"/>
  <c r="N7" i="54"/>
  <c r="O7" i="54"/>
  <c r="P7" i="54"/>
  <c r="Q7" i="54"/>
  <c r="M8" i="54"/>
  <c r="N8" i="54"/>
  <c r="O8" i="54"/>
  <c r="P8" i="54"/>
  <c r="Q8" i="54"/>
  <c r="M9" i="54"/>
  <c r="N9" i="54"/>
  <c r="O9" i="54"/>
  <c r="P9" i="54"/>
  <c r="Q9" i="54"/>
  <c r="M10" i="54"/>
  <c r="N10" i="54"/>
  <c r="O10" i="54"/>
  <c r="P10" i="54"/>
  <c r="Q10" i="54"/>
  <c r="M11" i="54"/>
  <c r="N11" i="54"/>
  <c r="O11" i="54"/>
  <c r="P11" i="54"/>
  <c r="Q11" i="54"/>
  <c r="M12" i="54"/>
  <c r="N12" i="54"/>
  <c r="O12" i="54"/>
  <c r="P12" i="54"/>
  <c r="Q12" i="54"/>
  <c r="M13" i="54"/>
  <c r="N13" i="54"/>
  <c r="O13" i="54"/>
  <c r="P13" i="54"/>
  <c r="Q13" i="54"/>
  <c r="M14" i="54"/>
  <c r="N14" i="54"/>
  <c r="O14" i="54"/>
  <c r="Q14" i="54"/>
  <c r="M15" i="54"/>
  <c r="N15" i="54"/>
  <c r="O15" i="54"/>
  <c r="Q15" i="54"/>
  <c r="M16" i="54"/>
  <c r="N16" i="54"/>
  <c r="O16" i="54"/>
  <c r="P16" i="54"/>
  <c r="Q16" i="54"/>
  <c r="M17" i="54"/>
  <c r="N17" i="54"/>
  <c r="O17" i="54"/>
  <c r="P17" i="54"/>
  <c r="Q17" i="54"/>
  <c r="M18" i="54"/>
  <c r="N18" i="54"/>
  <c r="O18" i="54"/>
  <c r="Q18" i="54"/>
  <c r="M19" i="54"/>
  <c r="N19" i="54"/>
  <c r="O19" i="54"/>
  <c r="Q19" i="54"/>
  <c r="M20" i="54"/>
  <c r="N20" i="54"/>
  <c r="O20" i="54"/>
  <c r="P20" i="54"/>
  <c r="Q20" i="54"/>
  <c r="M21" i="54"/>
  <c r="N21" i="54"/>
  <c r="O21" i="54"/>
  <c r="P21" i="54"/>
  <c r="Q21" i="54"/>
  <c r="M23" i="54"/>
  <c r="N23" i="54"/>
  <c r="O23" i="54"/>
  <c r="P23" i="54"/>
  <c r="Q23" i="54"/>
  <c r="M24" i="54"/>
  <c r="N24" i="54"/>
  <c r="O24" i="54"/>
  <c r="P24" i="54"/>
  <c r="Q24" i="54"/>
  <c r="M25" i="54"/>
  <c r="N25" i="54"/>
  <c r="O25" i="54"/>
  <c r="P25" i="54"/>
  <c r="Q25" i="54"/>
  <c r="M27" i="54"/>
  <c r="N27" i="54"/>
  <c r="O27" i="54"/>
  <c r="P27" i="54"/>
  <c r="Q27" i="54"/>
  <c r="M28" i="54"/>
  <c r="N28" i="54"/>
  <c r="O28" i="54"/>
  <c r="P28" i="54"/>
  <c r="Q28" i="54"/>
  <c r="M29" i="54"/>
  <c r="N29" i="54"/>
  <c r="O29" i="54"/>
  <c r="P29" i="54"/>
  <c r="Q29" i="54"/>
  <c r="M30" i="54"/>
  <c r="N30" i="54"/>
  <c r="Q30" i="54"/>
  <c r="M31" i="54"/>
  <c r="N31" i="54"/>
  <c r="Q31" i="54"/>
  <c r="N32" i="54"/>
  <c r="Q32" i="54"/>
  <c r="M33" i="54"/>
  <c r="N33" i="54"/>
  <c r="O33" i="54"/>
  <c r="P33" i="54"/>
  <c r="Q33" i="54"/>
  <c r="M34" i="54"/>
  <c r="N34" i="54"/>
  <c r="Q34" i="54"/>
  <c r="M35" i="54"/>
  <c r="N35" i="54"/>
  <c r="O35" i="54"/>
  <c r="P35" i="54"/>
  <c r="Q35" i="54"/>
  <c r="M36" i="54"/>
  <c r="N36" i="54"/>
  <c r="O36" i="54"/>
  <c r="P36" i="54"/>
  <c r="Q36" i="54"/>
  <c r="M6" i="55"/>
  <c r="N6" i="55"/>
  <c r="O6" i="55"/>
  <c r="P6" i="55"/>
  <c r="Q6" i="55"/>
  <c r="M7" i="55"/>
  <c r="N7" i="55"/>
  <c r="O7" i="55"/>
  <c r="P7" i="55"/>
  <c r="Q7" i="55"/>
  <c r="M8" i="55"/>
  <c r="N8" i="55"/>
  <c r="O8" i="55"/>
  <c r="P8" i="55"/>
  <c r="Q8" i="55"/>
  <c r="M9" i="55"/>
  <c r="N9" i="55"/>
  <c r="O9" i="55"/>
  <c r="P9" i="55"/>
  <c r="Q9" i="55"/>
  <c r="M10" i="55"/>
  <c r="N10" i="55"/>
  <c r="O10" i="55"/>
  <c r="P10" i="55"/>
  <c r="Q10" i="55"/>
  <c r="M11" i="55"/>
  <c r="N11" i="55"/>
  <c r="O11" i="55"/>
  <c r="P11" i="55"/>
  <c r="Q11" i="55"/>
  <c r="M12" i="55"/>
  <c r="N12" i="55"/>
  <c r="O12" i="55"/>
  <c r="P12" i="55"/>
  <c r="Q12" i="55"/>
  <c r="M13" i="55"/>
  <c r="N13" i="55"/>
  <c r="O13" i="55"/>
  <c r="P13" i="55"/>
  <c r="Q13" i="55"/>
  <c r="M14" i="55"/>
  <c r="N14" i="55"/>
  <c r="O14" i="55"/>
  <c r="P14" i="55"/>
  <c r="Q14" i="55"/>
  <c r="M15" i="55"/>
  <c r="N15" i="55"/>
  <c r="O15" i="55"/>
  <c r="P15" i="55"/>
  <c r="Q15" i="55"/>
  <c r="M16" i="55"/>
  <c r="N16" i="55"/>
  <c r="O16" i="55"/>
  <c r="P16" i="55"/>
  <c r="Q16" i="55"/>
  <c r="M17" i="55"/>
  <c r="N17" i="55"/>
  <c r="O17" i="55"/>
  <c r="P17" i="55"/>
  <c r="Q17" i="55"/>
  <c r="M18" i="55"/>
  <c r="N18" i="55"/>
  <c r="O18" i="55"/>
  <c r="P18" i="55"/>
  <c r="Q18" i="55"/>
  <c r="M19" i="55"/>
  <c r="N19" i="55"/>
  <c r="O19" i="55"/>
  <c r="P19" i="55"/>
  <c r="Q19" i="55"/>
  <c r="M20" i="55"/>
  <c r="N20" i="55"/>
  <c r="O20" i="55"/>
  <c r="P20" i="55"/>
  <c r="Q20" i="55"/>
  <c r="M21" i="55"/>
  <c r="N21" i="55"/>
  <c r="O21" i="55"/>
  <c r="P21" i="55"/>
  <c r="Q21" i="55"/>
  <c r="M23" i="55"/>
  <c r="N23" i="55"/>
  <c r="O23" i="55"/>
  <c r="P23" i="55"/>
  <c r="Q23" i="55"/>
  <c r="M24" i="55"/>
  <c r="N24" i="55"/>
  <c r="O24" i="55"/>
  <c r="P24" i="55"/>
  <c r="Q24" i="55"/>
  <c r="M25" i="55"/>
  <c r="N25" i="55"/>
  <c r="O25" i="55"/>
  <c r="P25" i="55"/>
  <c r="Q25" i="55"/>
  <c r="M26" i="55"/>
  <c r="N26" i="55"/>
  <c r="O26" i="55"/>
  <c r="P26" i="55"/>
  <c r="Q26" i="55"/>
  <c r="M27" i="55"/>
  <c r="N27" i="55"/>
  <c r="O27" i="55"/>
  <c r="P27" i="55"/>
  <c r="Q27" i="55"/>
  <c r="M28" i="55"/>
  <c r="N28" i="55"/>
  <c r="O28" i="55"/>
  <c r="P28" i="55"/>
  <c r="Q28" i="55"/>
  <c r="M29" i="55"/>
  <c r="N29" i="55"/>
  <c r="O29" i="55"/>
  <c r="P29" i="55"/>
  <c r="Q29" i="55"/>
  <c r="M30" i="55"/>
  <c r="N30" i="55"/>
  <c r="O30" i="55"/>
  <c r="P30" i="55"/>
  <c r="Q30" i="55"/>
  <c r="M31" i="55"/>
  <c r="N31" i="55"/>
  <c r="P31" i="55"/>
  <c r="Q31" i="55"/>
  <c r="M32" i="55"/>
  <c r="P32" i="55"/>
  <c r="Q32" i="55"/>
  <c r="M33" i="55"/>
  <c r="N33" i="55"/>
  <c r="O33" i="55"/>
  <c r="P33" i="55"/>
  <c r="Q33" i="55"/>
  <c r="M34" i="55"/>
  <c r="N34" i="55"/>
  <c r="O34" i="55"/>
  <c r="P34" i="55"/>
  <c r="Q34" i="55"/>
  <c r="M35" i="55"/>
  <c r="N35" i="55"/>
  <c r="O35" i="55"/>
  <c r="P35" i="55"/>
  <c r="Q35" i="55"/>
  <c r="M36" i="55"/>
  <c r="N36" i="55"/>
  <c r="O36" i="55"/>
  <c r="P36" i="55"/>
  <c r="Q36" i="55"/>
  <c r="M6" i="56"/>
  <c r="N6" i="56"/>
  <c r="O6" i="56"/>
  <c r="P6" i="56"/>
  <c r="Q6" i="56"/>
  <c r="M7" i="56"/>
  <c r="N7" i="56"/>
  <c r="O7" i="56"/>
  <c r="P7" i="56"/>
  <c r="Q7" i="56"/>
  <c r="M8" i="56"/>
  <c r="N8" i="56"/>
  <c r="O8" i="56"/>
  <c r="P8" i="56"/>
  <c r="Q8" i="56"/>
  <c r="M9" i="56"/>
  <c r="N9" i="56"/>
  <c r="O9" i="56"/>
  <c r="P9" i="56"/>
  <c r="Q9" i="56"/>
  <c r="M10" i="56"/>
  <c r="N10" i="56"/>
  <c r="O10" i="56"/>
  <c r="P10" i="56"/>
  <c r="Q10" i="56"/>
  <c r="M11" i="56"/>
  <c r="N11" i="56"/>
  <c r="O11" i="56"/>
  <c r="P11" i="56"/>
  <c r="Q11" i="56"/>
  <c r="M12" i="56"/>
  <c r="N12" i="56"/>
  <c r="O12" i="56"/>
  <c r="P12" i="56"/>
  <c r="Q12" i="56"/>
  <c r="M13" i="56"/>
  <c r="N13" i="56"/>
  <c r="O13" i="56"/>
  <c r="P13" i="56"/>
  <c r="Q13" i="56"/>
  <c r="M14" i="56"/>
  <c r="N14" i="56"/>
  <c r="O14" i="56"/>
  <c r="P14" i="56"/>
  <c r="Q14" i="56"/>
  <c r="M15" i="56"/>
  <c r="N15" i="56"/>
  <c r="O15" i="56"/>
  <c r="P15" i="56"/>
  <c r="Q15" i="56"/>
  <c r="M16" i="56"/>
  <c r="N16" i="56"/>
  <c r="O16" i="56"/>
  <c r="P16" i="56"/>
  <c r="Q16" i="56"/>
  <c r="M17" i="56"/>
  <c r="N17" i="56"/>
  <c r="O17" i="56"/>
  <c r="P17" i="56"/>
  <c r="Q17" i="56"/>
  <c r="M18" i="56"/>
  <c r="N18" i="56"/>
  <c r="O18" i="56"/>
  <c r="P18" i="56"/>
  <c r="Q18" i="56"/>
  <c r="M19" i="56"/>
  <c r="N19" i="56"/>
  <c r="O19" i="56"/>
  <c r="P19" i="56"/>
  <c r="Q19" i="56"/>
  <c r="M20" i="56"/>
  <c r="N20" i="56"/>
  <c r="O20" i="56"/>
  <c r="P20" i="56"/>
  <c r="Q20" i="56"/>
  <c r="M21" i="56"/>
  <c r="N21" i="56"/>
  <c r="O21" i="56"/>
  <c r="P21" i="56"/>
  <c r="Q21" i="56"/>
  <c r="M23" i="56"/>
  <c r="N23" i="56"/>
  <c r="O23" i="56"/>
  <c r="P23" i="56"/>
  <c r="Q23" i="56"/>
  <c r="M24" i="56"/>
  <c r="N24" i="56"/>
  <c r="O24" i="56"/>
  <c r="P24" i="56"/>
  <c r="Q24" i="56"/>
  <c r="M25" i="56"/>
  <c r="N25" i="56"/>
  <c r="O25" i="56"/>
  <c r="P25" i="56"/>
  <c r="Q25" i="56"/>
  <c r="M26" i="56"/>
  <c r="N26" i="56"/>
  <c r="O26" i="56"/>
  <c r="P26" i="56"/>
  <c r="Q26" i="56"/>
  <c r="M27" i="56"/>
  <c r="N27" i="56"/>
  <c r="O27" i="56"/>
  <c r="P27" i="56"/>
  <c r="Q27" i="56"/>
  <c r="M28" i="56"/>
  <c r="P28" i="56"/>
  <c r="Q28" i="56"/>
  <c r="M29" i="56"/>
  <c r="P29" i="56"/>
  <c r="Q29" i="56"/>
  <c r="M30" i="56"/>
  <c r="P30" i="56"/>
  <c r="Q30" i="56"/>
  <c r="M31" i="56"/>
  <c r="P31" i="56"/>
  <c r="Q31" i="56"/>
  <c r="M32" i="56"/>
  <c r="N32" i="56"/>
  <c r="P32" i="56"/>
  <c r="Q32" i="56"/>
  <c r="M33" i="56"/>
  <c r="O33" i="56"/>
  <c r="P33" i="56"/>
  <c r="Q33" i="56"/>
  <c r="M34" i="56"/>
  <c r="N34" i="56"/>
  <c r="Q34" i="56"/>
  <c r="M35" i="56"/>
  <c r="N35" i="56"/>
  <c r="O35" i="56"/>
  <c r="P35" i="56"/>
  <c r="Q35" i="56"/>
  <c r="M36" i="56"/>
  <c r="N36" i="56"/>
  <c r="O36" i="56"/>
  <c r="P36" i="56"/>
  <c r="Q36" i="56"/>
  <c r="M6" i="58"/>
  <c r="N6" i="58"/>
  <c r="O6" i="58"/>
  <c r="P6" i="58"/>
  <c r="Q6" i="58"/>
  <c r="M7" i="58"/>
  <c r="N7" i="58"/>
  <c r="O7" i="58"/>
  <c r="P7" i="58"/>
  <c r="Q7" i="58"/>
  <c r="M8" i="58"/>
  <c r="N8" i="58"/>
  <c r="O8" i="58"/>
  <c r="P8" i="58"/>
  <c r="Q8" i="58"/>
  <c r="M9" i="58"/>
  <c r="N9" i="58"/>
  <c r="O9" i="58"/>
  <c r="P9" i="58"/>
  <c r="Q9" i="58"/>
  <c r="M10" i="58"/>
  <c r="N10" i="58"/>
  <c r="O10" i="58"/>
  <c r="P10" i="58"/>
  <c r="Q10" i="58"/>
  <c r="M11" i="58"/>
  <c r="N11" i="58"/>
  <c r="O11" i="58"/>
  <c r="P11" i="58"/>
  <c r="Q11" i="58"/>
  <c r="M12" i="58"/>
  <c r="N12" i="58"/>
  <c r="O12" i="58"/>
  <c r="P12" i="58"/>
  <c r="Q12" i="58"/>
  <c r="M13" i="58"/>
  <c r="N13" i="58"/>
  <c r="O13" i="58"/>
  <c r="P13" i="58"/>
  <c r="Q13" i="58"/>
  <c r="M14" i="58"/>
  <c r="N14" i="58"/>
  <c r="O14" i="58"/>
  <c r="P14" i="58"/>
  <c r="Q14" i="58"/>
  <c r="M15" i="58"/>
  <c r="N15" i="58"/>
  <c r="O15" i="58"/>
  <c r="P15" i="58"/>
  <c r="Q15" i="58"/>
  <c r="M16" i="58"/>
  <c r="N16" i="58"/>
  <c r="O16" i="58"/>
  <c r="P16" i="58"/>
  <c r="Q16" i="58"/>
  <c r="M17" i="58"/>
  <c r="N17" i="58"/>
  <c r="O17" i="58"/>
  <c r="P17" i="58"/>
  <c r="Q17" i="58"/>
  <c r="M18" i="58"/>
  <c r="N18" i="58"/>
  <c r="O18" i="58"/>
  <c r="P18" i="58"/>
  <c r="Q18" i="58"/>
  <c r="M19" i="58"/>
  <c r="N19" i="58"/>
  <c r="O19" i="58"/>
  <c r="P19" i="58"/>
  <c r="Q19" i="58"/>
  <c r="M20" i="58"/>
  <c r="N20" i="58"/>
  <c r="O20" i="58"/>
  <c r="P20" i="58"/>
  <c r="Q20" i="58"/>
  <c r="M22" i="58"/>
  <c r="N22" i="58"/>
  <c r="O22" i="58"/>
  <c r="P22" i="58"/>
  <c r="Q22" i="58"/>
  <c r="M23" i="58"/>
  <c r="N23" i="58"/>
  <c r="O23" i="58"/>
  <c r="P23" i="58"/>
  <c r="Q23" i="58"/>
  <c r="M24" i="58"/>
  <c r="N24" i="58"/>
  <c r="O24" i="58"/>
  <c r="P24" i="58"/>
  <c r="Q24" i="58"/>
  <c r="M25" i="58"/>
  <c r="N25" i="58"/>
  <c r="O25" i="58"/>
  <c r="P25" i="58"/>
  <c r="Q25" i="58"/>
  <c r="M26" i="58"/>
  <c r="N26" i="58"/>
  <c r="O26" i="58"/>
  <c r="P26" i="58"/>
  <c r="Q26" i="58"/>
  <c r="M27" i="58"/>
  <c r="N27" i="58"/>
  <c r="O27" i="58"/>
  <c r="P27" i="58"/>
  <c r="Q27" i="58"/>
  <c r="M28" i="58"/>
  <c r="P28" i="58"/>
  <c r="Q28" i="58"/>
  <c r="M29" i="58"/>
  <c r="N29" i="58"/>
  <c r="O29" i="58"/>
  <c r="P29" i="58"/>
  <c r="Q29" i="58"/>
  <c r="M30" i="58"/>
  <c r="Q30" i="58"/>
  <c r="M31" i="58"/>
  <c r="P31" i="58"/>
  <c r="Q31" i="58"/>
  <c r="M32" i="58"/>
  <c r="Q32" i="58"/>
  <c r="M33" i="58"/>
  <c r="Q33" i="58"/>
  <c r="M34" i="58"/>
  <c r="Q34" i="58"/>
  <c r="M35" i="58"/>
  <c r="N35" i="58"/>
  <c r="O35" i="58"/>
  <c r="P35" i="58"/>
  <c r="Q35" i="58"/>
  <c r="M36" i="58"/>
  <c r="N36" i="58"/>
  <c r="O36" i="58"/>
  <c r="P36" i="58"/>
  <c r="Q36" i="58"/>
  <c r="M6" i="57"/>
  <c r="N6" i="57"/>
  <c r="O6" i="57"/>
  <c r="P6" i="57"/>
  <c r="Q6" i="57"/>
  <c r="M7" i="57"/>
  <c r="N7" i="57"/>
  <c r="O7" i="57"/>
  <c r="P7" i="57"/>
  <c r="Q7" i="57"/>
  <c r="M8" i="57"/>
  <c r="N8" i="57"/>
  <c r="O8" i="57"/>
  <c r="P8" i="57"/>
  <c r="Q8" i="57"/>
  <c r="M9" i="57"/>
  <c r="N9" i="57"/>
  <c r="O9" i="57"/>
  <c r="P9" i="57"/>
  <c r="Q9" i="57"/>
  <c r="M10" i="57"/>
  <c r="N10" i="57"/>
  <c r="O10" i="57"/>
  <c r="P10" i="57"/>
  <c r="Q10" i="57"/>
  <c r="M11" i="57"/>
  <c r="N11" i="57"/>
  <c r="O11" i="57"/>
  <c r="P11" i="57"/>
  <c r="Q11" i="57"/>
  <c r="M12" i="57"/>
  <c r="N12" i="57"/>
  <c r="O12" i="57"/>
  <c r="P12" i="57"/>
  <c r="Q12" i="57"/>
  <c r="M13" i="57"/>
  <c r="N13" i="57"/>
  <c r="O13" i="57"/>
  <c r="P13" i="57"/>
  <c r="Q13" i="57"/>
  <c r="M14" i="57"/>
  <c r="N14" i="57"/>
  <c r="O14" i="57"/>
  <c r="P14" i="57"/>
  <c r="Q14" i="57"/>
  <c r="M15" i="57"/>
  <c r="N15" i="57"/>
  <c r="O15" i="57"/>
  <c r="P15" i="57"/>
  <c r="Q15" i="57"/>
  <c r="M16" i="57"/>
  <c r="N16" i="57"/>
  <c r="O16" i="57"/>
  <c r="P16" i="57"/>
  <c r="Q16" i="57"/>
  <c r="M17" i="57"/>
  <c r="N17" i="57"/>
  <c r="O17" i="57"/>
  <c r="P17" i="57"/>
  <c r="Q17" i="57"/>
  <c r="M18" i="57"/>
  <c r="N18" i="57"/>
  <c r="O18" i="57"/>
  <c r="P18" i="57"/>
  <c r="Q18" i="57"/>
  <c r="M19" i="57"/>
  <c r="N19" i="57"/>
  <c r="O19" i="57"/>
  <c r="P19" i="57"/>
  <c r="Q19" i="57"/>
  <c r="M20" i="57"/>
  <c r="N20" i="57"/>
  <c r="O20" i="57"/>
  <c r="P20" i="57"/>
  <c r="Q20" i="57"/>
  <c r="M21" i="57"/>
  <c r="N21" i="57"/>
  <c r="O21" i="57"/>
  <c r="P21" i="57"/>
  <c r="Q21" i="57"/>
  <c r="M23" i="57"/>
  <c r="N23" i="57"/>
  <c r="O23" i="57"/>
  <c r="P23" i="57"/>
  <c r="Q23" i="57"/>
  <c r="M24" i="57"/>
  <c r="N24" i="57"/>
  <c r="O24" i="57"/>
  <c r="P24" i="57"/>
  <c r="Q24" i="57"/>
  <c r="M25" i="57"/>
  <c r="N25" i="57"/>
  <c r="O25" i="57"/>
  <c r="P25" i="57"/>
  <c r="Q25" i="57"/>
  <c r="M26" i="57"/>
  <c r="N26" i="57"/>
  <c r="O26" i="57"/>
  <c r="P26" i="57"/>
  <c r="Q26" i="57"/>
  <c r="M27" i="57"/>
  <c r="N27" i="57"/>
  <c r="O27" i="57"/>
  <c r="P27" i="57"/>
  <c r="Q27" i="57"/>
  <c r="M28" i="57"/>
  <c r="N28" i="57"/>
  <c r="O28" i="57"/>
  <c r="P28" i="57"/>
  <c r="Q28" i="57"/>
  <c r="M29" i="57"/>
  <c r="N29" i="57"/>
  <c r="O29" i="57"/>
  <c r="P29" i="57"/>
  <c r="Q29" i="57"/>
  <c r="M30" i="57"/>
  <c r="O30" i="57"/>
  <c r="P30" i="57"/>
  <c r="Q30" i="57"/>
  <c r="M31" i="57"/>
  <c r="O31" i="57"/>
  <c r="P31" i="57"/>
  <c r="Q31" i="57"/>
  <c r="M32" i="57"/>
  <c r="O32" i="57"/>
  <c r="P32" i="57"/>
  <c r="Q32" i="57"/>
  <c r="M33" i="57"/>
  <c r="N33" i="57"/>
  <c r="O33" i="57"/>
  <c r="P33" i="57"/>
  <c r="Q33" i="57"/>
  <c r="M34" i="57"/>
  <c r="O34" i="57"/>
  <c r="P34" i="57"/>
  <c r="Q34" i="57"/>
  <c r="M35" i="57"/>
  <c r="N35" i="57"/>
  <c r="O35" i="57"/>
  <c r="P35" i="57"/>
  <c r="Q35" i="57"/>
  <c r="M36" i="57"/>
  <c r="N36" i="57"/>
  <c r="O36" i="57"/>
  <c r="P36" i="57"/>
  <c r="Q36" i="57"/>
  <c r="M6" i="59"/>
  <c r="N6" i="59"/>
  <c r="O6" i="59"/>
  <c r="P6" i="59"/>
  <c r="Q6" i="59"/>
  <c r="M7" i="59"/>
  <c r="N7" i="59"/>
  <c r="O7" i="59"/>
  <c r="P7" i="59"/>
  <c r="Q7" i="59"/>
  <c r="M8" i="59"/>
  <c r="N8" i="59"/>
  <c r="O8" i="59"/>
  <c r="P8" i="59"/>
  <c r="Q8" i="59"/>
  <c r="M9" i="59"/>
  <c r="N9" i="59"/>
  <c r="O9" i="59"/>
  <c r="P9" i="59"/>
  <c r="Q9" i="59"/>
  <c r="M10" i="59"/>
  <c r="N10" i="59"/>
  <c r="O10" i="59"/>
  <c r="P10" i="59"/>
  <c r="Q10" i="59"/>
  <c r="M11" i="59"/>
  <c r="N11" i="59"/>
  <c r="O11" i="59"/>
  <c r="P11" i="59"/>
  <c r="Q11" i="59"/>
  <c r="M12" i="59"/>
  <c r="N12" i="59"/>
  <c r="O12" i="59"/>
  <c r="P12" i="59"/>
  <c r="Q12" i="59"/>
  <c r="M13" i="59"/>
  <c r="N13" i="59"/>
  <c r="O13" i="59"/>
  <c r="P13" i="59"/>
  <c r="Q13" i="59"/>
  <c r="M14" i="59"/>
  <c r="N14" i="59"/>
  <c r="O14" i="59"/>
  <c r="P14" i="59"/>
  <c r="Q14" i="59"/>
  <c r="M15" i="59"/>
  <c r="N15" i="59"/>
  <c r="O15" i="59"/>
  <c r="P15" i="59"/>
  <c r="Q15" i="59"/>
  <c r="M16" i="59"/>
  <c r="N16" i="59"/>
  <c r="O16" i="59"/>
  <c r="P16" i="59"/>
  <c r="Q16" i="59"/>
  <c r="M17" i="59"/>
  <c r="N17" i="59"/>
  <c r="O17" i="59"/>
  <c r="P17" i="59"/>
  <c r="Q17" i="59"/>
  <c r="M18" i="59"/>
  <c r="N18" i="59"/>
  <c r="O18" i="59"/>
  <c r="P18" i="59"/>
  <c r="Q18" i="59"/>
  <c r="M19" i="59"/>
  <c r="N19" i="59"/>
  <c r="O19" i="59"/>
  <c r="P19" i="59"/>
  <c r="Q19" i="59"/>
  <c r="M20" i="59"/>
  <c r="N20" i="59"/>
  <c r="O20" i="59"/>
  <c r="P20" i="59"/>
  <c r="Q20" i="59"/>
  <c r="M21" i="59"/>
  <c r="N21" i="59"/>
  <c r="O21" i="59"/>
  <c r="P21" i="59"/>
  <c r="Q21" i="59"/>
  <c r="M23" i="59"/>
  <c r="N23" i="59"/>
  <c r="O23" i="59"/>
  <c r="P23" i="59"/>
  <c r="Q23" i="59"/>
  <c r="M24" i="59"/>
  <c r="N24" i="59"/>
  <c r="O24" i="59"/>
  <c r="P24" i="59"/>
  <c r="Q24" i="59"/>
  <c r="M25" i="59"/>
  <c r="N25" i="59"/>
  <c r="O25" i="59"/>
  <c r="P25" i="59"/>
  <c r="Q25" i="59"/>
  <c r="M26" i="59"/>
  <c r="N26" i="59"/>
  <c r="O26" i="59"/>
  <c r="P26" i="59"/>
  <c r="Q26" i="59"/>
  <c r="M27" i="59"/>
  <c r="N27" i="59"/>
  <c r="O27" i="59"/>
  <c r="P27" i="59"/>
  <c r="Q27" i="59"/>
  <c r="M28" i="59"/>
  <c r="N28" i="59"/>
  <c r="O28" i="59"/>
  <c r="P28" i="59"/>
  <c r="Q28" i="59"/>
  <c r="M29" i="59"/>
  <c r="N29" i="59"/>
  <c r="O29" i="59"/>
  <c r="P29" i="59"/>
  <c r="Q29" i="59"/>
  <c r="M30" i="59"/>
  <c r="N30" i="59"/>
  <c r="O30" i="59"/>
  <c r="P30" i="59"/>
  <c r="Q30" i="59"/>
  <c r="M31" i="59"/>
  <c r="O31" i="59"/>
  <c r="P31" i="59"/>
  <c r="Q31" i="59"/>
  <c r="M32" i="59"/>
  <c r="O32" i="59"/>
  <c r="P32" i="59"/>
  <c r="Q32" i="59"/>
  <c r="M33" i="59"/>
  <c r="O33" i="59"/>
  <c r="P33" i="59"/>
  <c r="Q33" i="59"/>
  <c r="M34" i="59"/>
  <c r="O34" i="59"/>
  <c r="P34" i="59"/>
  <c r="Q34" i="59"/>
  <c r="M35" i="59"/>
  <c r="N35" i="59"/>
  <c r="O35" i="59"/>
  <c r="P35" i="59"/>
  <c r="Q35" i="59"/>
  <c r="M36" i="59"/>
  <c r="N36" i="59"/>
  <c r="O36" i="59"/>
  <c r="P36" i="59"/>
  <c r="Q36" i="59"/>
  <c r="M6" i="61"/>
  <c r="N6" i="61"/>
  <c r="O6" i="61"/>
  <c r="P6" i="61"/>
  <c r="Q6" i="61"/>
  <c r="M7" i="61"/>
  <c r="N7" i="61"/>
  <c r="O7" i="61"/>
  <c r="P7" i="61"/>
  <c r="Q7" i="61"/>
  <c r="M8" i="61"/>
  <c r="N8" i="61"/>
  <c r="O8" i="61"/>
  <c r="P8" i="61"/>
  <c r="Q8" i="61"/>
  <c r="M9" i="61"/>
  <c r="N9" i="61"/>
  <c r="O9" i="61"/>
  <c r="P9" i="61"/>
  <c r="Q9" i="61"/>
  <c r="M15" i="61"/>
  <c r="N15" i="61"/>
  <c r="O15" i="61"/>
  <c r="Q15" i="61"/>
  <c r="O21" i="61"/>
  <c r="Q21" i="61"/>
  <c r="P23" i="61"/>
  <c r="Q23" i="61"/>
  <c r="M24" i="61"/>
  <c r="N24" i="61"/>
  <c r="O24" i="61"/>
  <c r="P24" i="61"/>
  <c r="Q24" i="61"/>
  <c r="Q27" i="61"/>
  <c r="M29" i="61"/>
  <c r="Q29" i="61"/>
  <c r="N32" i="61"/>
  <c r="O32" i="61"/>
  <c r="Q32" i="61"/>
  <c r="N36" i="61"/>
  <c r="P36" i="61"/>
  <c r="Q36" i="61"/>
  <c r="M6" i="60"/>
  <c r="O6" i="60"/>
  <c r="P6" i="60"/>
  <c r="Q6" i="60"/>
  <c r="M8" i="60"/>
  <c r="O8" i="60"/>
  <c r="P8" i="60"/>
  <c r="Q8" i="60"/>
  <c r="M9" i="60"/>
  <c r="O9" i="60"/>
  <c r="P9" i="60"/>
  <c r="Q9" i="60"/>
  <c r="N23" i="60"/>
  <c r="P23" i="60"/>
  <c r="Q23" i="60"/>
  <c r="Q33" i="60"/>
  <c r="O6" i="22"/>
  <c r="P6" i="22"/>
  <c r="Q6" i="22"/>
  <c r="R6" i="22"/>
  <c r="S6" i="22"/>
  <c r="T6" i="22"/>
  <c r="O7" i="22"/>
  <c r="P7" i="22"/>
  <c r="Q7" i="22"/>
  <c r="R7" i="22"/>
  <c r="S7" i="22"/>
  <c r="T7" i="22"/>
  <c r="O8" i="22"/>
  <c r="P8" i="22"/>
  <c r="Q8" i="22"/>
  <c r="R8" i="22"/>
  <c r="S8" i="22"/>
  <c r="T8" i="22"/>
  <c r="O9" i="22"/>
  <c r="P9" i="22"/>
  <c r="Q9" i="22"/>
  <c r="R9" i="22"/>
  <c r="S9" i="22"/>
  <c r="T9" i="22"/>
  <c r="O10" i="22"/>
  <c r="P10" i="22"/>
  <c r="Q10" i="22"/>
  <c r="R10" i="22"/>
  <c r="S10" i="22"/>
  <c r="T10" i="22"/>
  <c r="O11" i="22"/>
  <c r="P11" i="22"/>
  <c r="Q11" i="22"/>
  <c r="R11" i="22"/>
  <c r="S11" i="22"/>
  <c r="T11" i="22"/>
  <c r="O12" i="22"/>
  <c r="P12" i="22"/>
  <c r="Q12" i="22"/>
  <c r="R12" i="22"/>
  <c r="S12" i="22"/>
  <c r="T12" i="22"/>
  <c r="O13" i="22"/>
  <c r="P13" i="22"/>
  <c r="Q13" i="22"/>
  <c r="R13" i="22"/>
  <c r="S13" i="22"/>
  <c r="T13" i="22"/>
  <c r="O14" i="22"/>
  <c r="P14" i="22"/>
  <c r="Q14" i="22"/>
  <c r="R14" i="22"/>
  <c r="S14" i="22"/>
  <c r="T14" i="22"/>
  <c r="O15" i="22"/>
  <c r="P15" i="22"/>
  <c r="Q15" i="22"/>
  <c r="R15" i="22"/>
  <c r="S15" i="22"/>
  <c r="T15" i="22"/>
  <c r="M42" i="64"/>
  <c r="N42" i="64"/>
  <c r="O42" i="64"/>
  <c r="P42" i="64"/>
  <c r="M43" i="64"/>
  <c r="N43" i="64"/>
  <c r="O43" i="64"/>
  <c r="P43" i="64"/>
  <c r="M44" i="64"/>
  <c r="N44" i="64"/>
  <c r="O44" i="64"/>
  <c r="P44" i="64"/>
  <c r="M45" i="64"/>
  <c r="N45" i="64"/>
  <c r="O45" i="64"/>
  <c r="P45" i="64"/>
  <c r="M46" i="64"/>
  <c r="N46" i="64"/>
  <c r="O46" i="64"/>
  <c r="P46" i="64"/>
  <c r="M47" i="64"/>
  <c r="N47" i="64"/>
  <c r="O47" i="64"/>
  <c r="P47" i="64"/>
  <c r="L43" i="64"/>
  <c r="L44" i="64"/>
  <c r="L45" i="64"/>
  <c r="L46" i="64"/>
  <c r="L47" i="64"/>
  <c r="L42" i="64"/>
  <c r="M24" i="64"/>
  <c r="N24" i="64"/>
  <c r="O24" i="64"/>
  <c r="P24" i="64"/>
  <c r="M25" i="64"/>
  <c r="N25" i="64"/>
  <c r="O25" i="64"/>
  <c r="P25" i="64"/>
  <c r="M26" i="64"/>
  <c r="N26" i="64"/>
  <c r="O26" i="64"/>
  <c r="P26" i="64"/>
  <c r="M27" i="64"/>
  <c r="N27" i="64"/>
  <c r="O27" i="64"/>
  <c r="P27" i="64"/>
  <c r="M28" i="64"/>
  <c r="N28" i="64"/>
  <c r="O28" i="64"/>
  <c r="P28" i="64"/>
  <c r="L25" i="64"/>
  <c r="L26" i="64"/>
  <c r="L27" i="64"/>
  <c r="L28" i="64"/>
  <c r="L24" i="64"/>
  <c r="M6" i="64"/>
  <c r="N6" i="64"/>
  <c r="O6" i="64"/>
  <c r="P6" i="64"/>
  <c r="M7" i="64"/>
  <c r="N7" i="64"/>
  <c r="O7" i="64"/>
  <c r="P7" i="64"/>
  <c r="M8" i="64"/>
  <c r="N8" i="64"/>
  <c r="O8" i="64"/>
  <c r="P8" i="64"/>
  <c r="M9" i="64"/>
  <c r="N9" i="64"/>
  <c r="O9" i="64"/>
  <c r="P9" i="64"/>
  <c r="M10" i="64"/>
  <c r="N10" i="64"/>
  <c r="O10" i="64"/>
  <c r="P10" i="64"/>
  <c r="L7" i="64"/>
  <c r="L8" i="64"/>
  <c r="L9" i="64"/>
  <c r="L10" i="64"/>
  <c r="L6" i="64"/>
  <c r="B6" i="62" l="1"/>
  <c r="B7" i="62"/>
  <c r="B8" i="62"/>
  <c r="B9" i="62"/>
  <c r="B10" i="62"/>
  <c r="B11" i="62"/>
  <c r="B12" i="62"/>
  <c r="B13" i="62"/>
  <c r="B14" i="62"/>
  <c r="B15" i="62"/>
  <c r="B16" i="62"/>
  <c r="B17" i="62"/>
  <c r="B18" i="62"/>
  <c r="B19" i="62"/>
  <c r="B20" i="62"/>
  <c r="B21" i="62"/>
  <c r="B22" i="62"/>
  <c r="B23" i="62"/>
  <c r="B24" i="62"/>
  <c r="B25" i="62"/>
  <c r="B26" i="62"/>
  <c r="B27" i="62"/>
  <c r="B28" i="62"/>
  <c r="B29" i="62"/>
  <c r="B30" i="62"/>
  <c r="B31" i="62"/>
  <c r="B32" i="62"/>
  <c r="B33" i="62"/>
  <c r="B34" i="62"/>
  <c r="B35" i="62"/>
  <c r="B36" i="62"/>
  <c r="B37" i="62"/>
  <c r="B38" i="62"/>
  <c r="B39" i="62"/>
  <c r="B40" i="62"/>
  <c r="B41" i="62"/>
  <c r="B42" i="62"/>
  <c r="B43" i="62"/>
  <c r="B44" i="62"/>
  <c r="B45" i="62"/>
  <c r="B46" i="62"/>
  <c r="B47" i="62"/>
  <c r="B48" i="62"/>
  <c r="B49" i="62"/>
  <c r="B50" i="62"/>
  <c r="B51" i="62"/>
  <c r="B52" i="62"/>
  <c r="B53" i="62"/>
  <c r="B54" i="62"/>
  <c r="B55" i="62"/>
  <c r="B56" i="62"/>
  <c r="B57" i="62"/>
  <c r="B58" i="62"/>
  <c r="B59" i="62"/>
  <c r="B60" i="62"/>
  <c r="B61" i="62"/>
  <c r="B62" i="62"/>
  <c r="B63" i="62"/>
  <c r="B64" i="62"/>
  <c r="B65" i="62"/>
  <c r="B66" i="62"/>
  <c r="B67" i="62"/>
  <c r="B68" i="62"/>
  <c r="B69" i="62"/>
  <c r="B70" i="62"/>
  <c r="B71" i="62"/>
  <c r="B72" i="62"/>
  <c r="B73" i="62"/>
  <c r="B74" i="62"/>
  <c r="B75" i="62"/>
  <c r="B76" i="62"/>
  <c r="B77" i="62"/>
  <c r="B78" i="62"/>
  <c r="B79" i="62"/>
  <c r="B80" i="62"/>
  <c r="B81" i="62"/>
  <c r="B82" i="62"/>
  <c r="B83" i="62"/>
  <c r="B84" i="62"/>
  <c r="B85" i="62"/>
  <c r="B86" i="62"/>
  <c r="B87" i="62"/>
  <c r="B88" i="62"/>
  <c r="B89" i="62"/>
  <c r="B90" i="62"/>
  <c r="B91" i="62"/>
  <c r="B92" i="62"/>
  <c r="B93" i="62"/>
  <c r="B94" i="62"/>
  <c r="B95" i="62"/>
  <c r="B96" i="62"/>
  <c r="B97" i="62"/>
  <c r="B98" i="62"/>
  <c r="B99" i="62"/>
  <c r="B100" i="62"/>
  <c r="B101" i="62"/>
  <c r="B102" i="62"/>
  <c r="B103" i="62"/>
  <c r="B104" i="62"/>
  <c r="B105" i="62"/>
  <c r="B106" i="62"/>
  <c r="B107" i="62"/>
  <c r="B108" i="62"/>
  <c r="B109" i="62"/>
  <c r="B110" i="62"/>
  <c r="B111" i="62"/>
  <c r="B112" i="62"/>
  <c r="B113" i="62"/>
  <c r="B114" i="62"/>
  <c r="B115" i="62"/>
  <c r="B116" i="62"/>
  <c r="B117" i="62"/>
  <c r="B118" i="62"/>
  <c r="B119" i="62"/>
  <c r="B120" i="62"/>
  <c r="B121" i="62"/>
  <c r="B122" i="62"/>
  <c r="B123" i="62"/>
  <c r="B124" i="62"/>
  <c r="B125" i="62"/>
  <c r="B126" i="62"/>
  <c r="B127" i="62"/>
  <c r="O6" i="63" l="1"/>
  <c r="P6" i="63"/>
  <c r="Q6" i="63"/>
  <c r="R6" i="63"/>
  <c r="S6" i="63"/>
  <c r="T6" i="63"/>
  <c r="O7" i="63"/>
  <c r="P7" i="63"/>
  <c r="Q7" i="63"/>
  <c r="R7" i="63"/>
  <c r="S7" i="63"/>
  <c r="T7" i="63"/>
  <c r="O8" i="63"/>
  <c r="P8" i="63"/>
  <c r="Q8" i="63"/>
  <c r="R8" i="63"/>
  <c r="S8" i="63"/>
  <c r="T8" i="63"/>
  <c r="O9" i="63"/>
  <c r="P9" i="63"/>
  <c r="Q9" i="63"/>
  <c r="R9" i="63"/>
  <c r="S9" i="63"/>
  <c r="T9" i="63"/>
  <c r="O10" i="63"/>
  <c r="P10" i="63"/>
  <c r="Q10" i="63"/>
  <c r="R10" i="63"/>
  <c r="S10" i="63"/>
  <c r="T10" i="63"/>
  <c r="O11" i="63"/>
  <c r="P11" i="63"/>
  <c r="Q11" i="63"/>
  <c r="R11" i="63"/>
  <c r="S11" i="63"/>
  <c r="T11" i="63"/>
  <c r="O12" i="63"/>
  <c r="P12" i="63"/>
  <c r="Q12" i="63"/>
  <c r="R12" i="63"/>
  <c r="S12" i="63"/>
  <c r="T12" i="63"/>
  <c r="O13" i="63"/>
  <c r="P13" i="63"/>
  <c r="Q13" i="63"/>
  <c r="R13" i="63"/>
  <c r="S13" i="63"/>
  <c r="T13" i="63"/>
  <c r="O14" i="63"/>
  <c r="P14" i="63"/>
  <c r="Q14" i="63"/>
  <c r="R14" i="63"/>
  <c r="S14" i="63"/>
  <c r="T14" i="63"/>
  <c r="O15" i="63"/>
  <c r="P15" i="63"/>
  <c r="Q15" i="63"/>
  <c r="R15" i="63"/>
  <c r="S15" i="63"/>
  <c r="T15" i="63"/>
  <c r="W6" i="62"/>
  <c r="X6" i="62"/>
  <c r="Y6" i="62"/>
  <c r="Z6" i="62"/>
  <c r="AA6" i="62"/>
  <c r="AB6" i="62"/>
  <c r="AC6" i="62"/>
  <c r="AD6" i="62"/>
  <c r="AE6" i="62"/>
  <c r="W7" i="62"/>
  <c r="X7" i="62"/>
  <c r="Y7" i="62"/>
  <c r="Z7" i="62"/>
  <c r="AA7" i="62"/>
  <c r="AB7" i="62"/>
  <c r="AC7" i="62"/>
  <c r="AD7" i="62"/>
  <c r="AE7" i="62"/>
  <c r="W8" i="62"/>
  <c r="X8" i="62"/>
  <c r="Y8" i="62"/>
  <c r="Z8" i="62"/>
  <c r="AA8" i="62"/>
  <c r="AB8" i="62"/>
  <c r="AC8" i="62"/>
  <c r="AD8" i="62"/>
  <c r="AE8" i="62"/>
  <c r="W9" i="62"/>
  <c r="X9" i="62"/>
  <c r="Y9" i="62"/>
  <c r="Z9" i="62"/>
  <c r="AA9" i="62"/>
  <c r="AB9" i="62"/>
  <c r="AC9" i="62"/>
  <c r="AD9" i="62"/>
  <c r="AE9" i="62"/>
  <c r="W10" i="62"/>
  <c r="X10" i="62"/>
  <c r="Y10" i="62"/>
  <c r="Z10" i="62"/>
  <c r="AA10" i="62"/>
  <c r="AB10" i="62"/>
  <c r="AC10" i="62"/>
  <c r="AD10" i="62"/>
  <c r="AE10" i="62"/>
  <c r="V11" i="62"/>
  <c r="W11" i="62"/>
  <c r="X11" i="62"/>
  <c r="Y11" i="62"/>
  <c r="Z11" i="62"/>
  <c r="AA11" i="62"/>
  <c r="AB11" i="62"/>
  <c r="AC11" i="62"/>
  <c r="AD11" i="62"/>
  <c r="AE11" i="62"/>
  <c r="V12" i="62"/>
  <c r="W12" i="62"/>
  <c r="X12" i="62"/>
  <c r="Y12" i="62"/>
  <c r="Z12" i="62"/>
  <c r="AA12" i="62"/>
  <c r="AB12" i="62"/>
  <c r="AC12" i="62"/>
  <c r="AD12" i="62"/>
  <c r="AE12" i="62"/>
  <c r="W13" i="62"/>
  <c r="X13" i="62"/>
  <c r="Y13" i="62"/>
  <c r="Z13" i="62"/>
  <c r="AA13" i="62"/>
  <c r="AB13" i="62"/>
  <c r="AC13" i="62"/>
  <c r="AD13" i="62"/>
  <c r="AE13" i="62"/>
  <c r="W14" i="62"/>
  <c r="X14" i="62"/>
  <c r="Y14" i="62"/>
  <c r="Z14" i="62"/>
  <c r="AA14" i="62"/>
  <c r="AB14" i="62"/>
  <c r="AC14" i="62"/>
  <c r="AD14" i="62"/>
  <c r="AE14" i="62"/>
  <c r="W15" i="62"/>
  <c r="X15" i="62"/>
  <c r="Y15" i="62"/>
  <c r="Z15" i="62"/>
  <c r="AA15" i="62"/>
  <c r="AB15" i="62"/>
  <c r="AC15" i="62"/>
  <c r="AD15" i="62"/>
  <c r="AE15" i="62"/>
  <c r="W16" i="62"/>
  <c r="X16" i="62"/>
  <c r="Y16" i="62"/>
  <c r="Z16" i="62"/>
  <c r="AA16" i="62"/>
  <c r="AB16" i="62"/>
  <c r="AC16" i="62"/>
  <c r="AD16" i="62"/>
  <c r="AE16" i="62"/>
  <c r="W17" i="62"/>
  <c r="X17" i="62"/>
  <c r="Y17" i="62"/>
  <c r="Z17" i="62"/>
  <c r="AA17" i="62"/>
  <c r="AB17" i="62"/>
  <c r="AC17" i="62"/>
  <c r="AD17" i="62"/>
  <c r="AE17" i="62"/>
  <c r="W18" i="62"/>
  <c r="X18" i="62"/>
  <c r="Y18" i="62"/>
  <c r="Z18" i="62"/>
  <c r="AA18" i="62"/>
  <c r="AB18" i="62"/>
  <c r="AC18" i="62"/>
  <c r="AD18" i="62"/>
  <c r="AE18" i="62"/>
  <c r="V19" i="62"/>
  <c r="W19" i="62"/>
  <c r="X19" i="62"/>
  <c r="Y19" i="62"/>
  <c r="Z19" i="62"/>
  <c r="AA19" i="62"/>
  <c r="AB19" i="62"/>
  <c r="AC19" i="62"/>
  <c r="AD19" i="62"/>
  <c r="AE19" i="62"/>
  <c r="V20" i="62"/>
  <c r="W20" i="62"/>
  <c r="X20" i="62"/>
  <c r="Y20" i="62"/>
  <c r="Z20" i="62"/>
  <c r="AA20" i="62"/>
  <c r="AB20" i="62"/>
  <c r="AC20" i="62"/>
  <c r="AD20" i="62"/>
  <c r="AE20" i="62"/>
  <c r="W21" i="62"/>
  <c r="X21" i="62"/>
  <c r="Y21" i="62"/>
  <c r="Z21" i="62"/>
  <c r="AA21" i="62"/>
  <c r="AB21" i="62"/>
  <c r="AC21" i="62"/>
  <c r="AD21" i="62"/>
  <c r="AE21" i="62"/>
  <c r="W22" i="62"/>
  <c r="X22" i="62"/>
  <c r="Y22" i="62"/>
  <c r="Z22" i="62"/>
  <c r="AA22" i="62"/>
  <c r="AB22" i="62"/>
  <c r="AC22" i="62"/>
  <c r="AD22" i="62"/>
  <c r="AE22" i="62"/>
  <c r="W23" i="62"/>
  <c r="X23" i="62"/>
  <c r="Y23" i="62"/>
  <c r="Z23" i="62"/>
  <c r="AA23" i="62"/>
  <c r="AB23" i="62"/>
  <c r="AC23" i="62"/>
  <c r="AD23" i="62"/>
  <c r="AE23" i="62"/>
  <c r="W24" i="62"/>
  <c r="X24" i="62"/>
  <c r="Y24" i="62"/>
  <c r="Z24" i="62"/>
  <c r="AA24" i="62"/>
  <c r="AB24" i="62"/>
  <c r="AC24" i="62"/>
  <c r="AD24" i="62"/>
  <c r="AE24" i="62"/>
  <c r="W25" i="62"/>
  <c r="X25" i="62"/>
  <c r="Y25" i="62"/>
  <c r="Z25" i="62"/>
  <c r="AA25" i="62"/>
  <c r="AB25" i="62"/>
  <c r="AC25" i="62"/>
  <c r="AD25" i="62"/>
  <c r="AE25" i="62"/>
  <c r="W26" i="62"/>
  <c r="X26" i="62"/>
  <c r="Y26" i="62"/>
  <c r="Z26" i="62"/>
  <c r="AA26" i="62"/>
  <c r="AB26" i="62"/>
  <c r="AC26" i="62"/>
  <c r="AD26" i="62"/>
  <c r="AE26" i="62"/>
  <c r="V27" i="62"/>
  <c r="W27" i="62"/>
  <c r="X27" i="62"/>
  <c r="Y27" i="62"/>
  <c r="Z27" i="62"/>
  <c r="AA27" i="62"/>
  <c r="AB27" i="62"/>
  <c r="AC27" i="62"/>
  <c r="AD27" i="62"/>
  <c r="AE27" i="62"/>
  <c r="V28" i="62"/>
  <c r="W28" i="62"/>
  <c r="X28" i="62"/>
  <c r="Y28" i="62"/>
  <c r="Z28" i="62"/>
  <c r="AA28" i="62"/>
  <c r="AB28" i="62"/>
  <c r="AC28" i="62"/>
  <c r="AD28" i="62"/>
  <c r="AE28" i="62"/>
  <c r="W29" i="62"/>
  <c r="X29" i="62"/>
  <c r="Y29" i="62"/>
  <c r="Z29" i="62"/>
  <c r="AA29" i="62"/>
  <c r="AB29" i="62"/>
  <c r="AC29" i="62"/>
  <c r="AD29" i="62"/>
  <c r="AE29" i="62"/>
  <c r="W30" i="62"/>
  <c r="X30" i="62"/>
  <c r="Y30" i="62"/>
  <c r="Z30" i="62"/>
  <c r="AA30" i="62"/>
  <c r="AB30" i="62"/>
  <c r="AC30" i="62"/>
  <c r="AD30" i="62"/>
  <c r="AE30" i="62"/>
  <c r="W31" i="62"/>
  <c r="X31" i="62"/>
  <c r="Y31" i="62"/>
  <c r="Z31" i="62"/>
  <c r="AA31" i="62"/>
  <c r="AB31" i="62"/>
  <c r="AC31" i="62"/>
  <c r="AD31" i="62"/>
  <c r="AE31" i="62"/>
  <c r="W32" i="62"/>
  <c r="X32" i="62"/>
  <c r="Y32" i="62"/>
  <c r="Z32" i="62"/>
  <c r="AA32" i="62"/>
  <c r="AB32" i="62"/>
  <c r="AC32" i="62"/>
  <c r="AD32" i="62"/>
  <c r="AE32" i="62"/>
  <c r="W33" i="62"/>
  <c r="X33" i="62"/>
  <c r="Y33" i="62"/>
  <c r="Z33" i="62"/>
  <c r="AA33" i="62"/>
  <c r="AB33" i="62"/>
  <c r="AC33" i="62"/>
  <c r="AD33" i="62"/>
  <c r="AE33" i="62"/>
  <c r="W34" i="62"/>
  <c r="X34" i="62"/>
  <c r="Y34" i="62"/>
  <c r="Z34" i="62"/>
  <c r="AA34" i="62"/>
  <c r="AB34" i="62"/>
  <c r="AC34" i="62"/>
  <c r="AD34" i="62"/>
  <c r="AE34" i="62"/>
  <c r="V35" i="62"/>
  <c r="W35" i="62"/>
  <c r="X35" i="62"/>
  <c r="Y35" i="62"/>
  <c r="Z35" i="62"/>
  <c r="AA35" i="62"/>
  <c r="AB35" i="62"/>
  <c r="AC35" i="62"/>
  <c r="AD35" i="62"/>
  <c r="AE35" i="62"/>
  <c r="V36" i="62"/>
  <c r="W36" i="62"/>
  <c r="X36" i="62"/>
  <c r="Y36" i="62"/>
  <c r="Z36" i="62"/>
  <c r="AA36" i="62"/>
  <c r="AB36" i="62"/>
  <c r="AC36" i="62"/>
  <c r="AD36" i="62"/>
  <c r="AE36" i="62"/>
  <c r="W37" i="62"/>
  <c r="X37" i="62"/>
  <c r="Y37" i="62"/>
  <c r="Z37" i="62"/>
  <c r="AA37" i="62"/>
  <c r="AB37" i="62"/>
  <c r="AC37" i="62"/>
  <c r="AD37" i="62"/>
  <c r="AE37" i="62"/>
  <c r="W38" i="62"/>
  <c r="X38" i="62"/>
  <c r="Y38" i="62"/>
  <c r="Z38" i="62"/>
  <c r="AA38" i="62"/>
  <c r="AB38" i="62"/>
  <c r="AC38" i="62"/>
  <c r="AD38" i="62"/>
  <c r="AE38" i="62"/>
  <c r="W39" i="62"/>
  <c r="X39" i="62"/>
  <c r="Y39" i="62"/>
  <c r="Z39" i="62"/>
  <c r="AA39" i="62"/>
  <c r="AB39" i="62"/>
  <c r="AC39" i="62"/>
  <c r="AD39" i="62"/>
  <c r="AE39" i="62"/>
  <c r="W40" i="62"/>
  <c r="X40" i="62"/>
  <c r="Y40" i="62"/>
  <c r="Z40" i="62"/>
  <c r="AA40" i="62"/>
  <c r="AB40" i="62"/>
  <c r="AC40" i="62"/>
  <c r="AD40" i="62"/>
  <c r="AE40" i="62"/>
  <c r="W41" i="62"/>
  <c r="X41" i="62"/>
  <c r="Y41" i="62"/>
  <c r="Z41" i="62"/>
  <c r="AA41" i="62"/>
  <c r="AB41" i="62"/>
  <c r="AC41" i="62"/>
  <c r="AD41" i="62"/>
  <c r="AE41" i="62"/>
  <c r="W42" i="62"/>
  <c r="X42" i="62"/>
  <c r="Y42" i="62"/>
  <c r="Z42" i="62"/>
  <c r="AA42" i="62"/>
  <c r="AB42" i="62"/>
  <c r="AC42" i="62"/>
  <c r="AD42" i="62"/>
  <c r="AE42" i="62"/>
  <c r="V43" i="62"/>
  <c r="W43" i="62"/>
  <c r="X43" i="62"/>
  <c r="Y43" i="62"/>
  <c r="Z43" i="62"/>
  <c r="AA43" i="62"/>
  <c r="AB43" i="62"/>
  <c r="AC43" i="62"/>
  <c r="AD43" i="62"/>
  <c r="AE43" i="62"/>
  <c r="V44" i="62"/>
  <c r="W44" i="62"/>
  <c r="X44" i="62"/>
  <c r="Y44" i="62"/>
  <c r="Z44" i="62"/>
  <c r="AA44" i="62"/>
  <c r="AB44" i="62"/>
  <c r="AC44" i="62"/>
  <c r="AD44" i="62"/>
  <c r="AE44" i="62"/>
  <c r="W45" i="62"/>
  <c r="X45" i="62"/>
  <c r="Y45" i="62"/>
  <c r="Z45" i="62"/>
  <c r="AA45" i="62"/>
  <c r="AB45" i="62"/>
  <c r="AC45" i="62"/>
  <c r="AD45" i="62"/>
  <c r="AE45" i="62"/>
  <c r="W46" i="62"/>
  <c r="X46" i="62"/>
  <c r="Y46" i="62"/>
  <c r="Z46" i="62"/>
  <c r="AA46" i="62"/>
  <c r="AB46" i="62"/>
  <c r="AC46" i="62"/>
  <c r="AD46" i="62"/>
  <c r="AE46" i="62"/>
  <c r="W47" i="62"/>
  <c r="X47" i="62"/>
  <c r="Y47" i="62"/>
  <c r="Z47" i="62"/>
  <c r="AA47" i="62"/>
  <c r="AB47" i="62"/>
  <c r="AC47" i="62"/>
  <c r="AD47" i="62"/>
  <c r="AE47" i="62"/>
  <c r="W48" i="62"/>
  <c r="X48" i="62"/>
  <c r="Y48" i="62"/>
  <c r="Z48" i="62"/>
  <c r="AA48" i="62"/>
  <c r="AB48" i="62"/>
  <c r="AC48" i="62"/>
  <c r="AD48" i="62"/>
  <c r="AE48" i="62"/>
  <c r="W49" i="62"/>
  <c r="X49" i="62"/>
  <c r="Y49" i="62"/>
  <c r="Z49" i="62"/>
  <c r="AA49" i="62"/>
  <c r="AB49" i="62"/>
  <c r="AC49" i="62"/>
  <c r="AD49" i="62"/>
  <c r="AE49" i="62"/>
  <c r="W50" i="62"/>
  <c r="X50" i="62"/>
  <c r="Y50" i="62"/>
  <c r="Z50" i="62"/>
  <c r="AA50" i="62"/>
  <c r="AB50" i="62"/>
  <c r="AC50" i="62"/>
  <c r="AD50" i="62"/>
  <c r="AE50" i="62"/>
  <c r="V51" i="62"/>
  <c r="W51" i="62"/>
  <c r="X51" i="62"/>
  <c r="Y51" i="62"/>
  <c r="Z51" i="62"/>
  <c r="AA51" i="62"/>
  <c r="AB51" i="62"/>
  <c r="AC51" i="62"/>
  <c r="AD51" i="62"/>
  <c r="AE51" i="62"/>
  <c r="V52" i="62"/>
  <c r="W52" i="62"/>
  <c r="X52" i="62"/>
  <c r="Y52" i="62"/>
  <c r="Z52" i="62"/>
  <c r="AA52" i="62"/>
  <c r="AB52" i="62"/>
  <c r="AC52" i="62"/>
  <c r="AD52" i="62"/>
  <c r="AE52" i="62"/>
  <c r="W53" i="62"/>
  <c r="X53" i="62"/>
  <c r="Y53" i="62"/>
  <c r="Z53" i="62"/>
  <c r="AA53" i="62"/>
  <c r="AB53" i="62"/>
  <c r="AC53" i="62"/>
  <c r="AD53" i="62"/>
  <c r="AE53" i="62"/>
  <c r="W54" i="62"/>
  <c r="X54" i="62"/>
  <c r="Y54" i="62"/>
  <c r="Z54" i="62"/>
  <c r="AA54" i="62"/>
  <c r="AB54" i="62"/>
  <c r="AC54" i="62"/>
  <c r="AD54" i="62"/>
  <c r="AE54" i="62"/>
  <c r="W55" i="62"/>
  <c r="X55" i="62"/>
  <c r="Y55" i="62"/>
  <c r="Z55" i="62"/>
  <c r="AA55" i="62"/>
  <c r="AB55" i="62"/>
  <c r="AC55" i="62"/>
  <c r="AD55" i="62"/>
  <c r="AE55" i="62"/>
  <c r="W56" i="62"/>
  <c r="X56" i="62"/>
  <c r="Y56" i="62"/>
  <c r="Z56" i="62"/>
  <c r="AA56" i="62"/>
  <c r="AB56" i="62"/>
  <c r="AC56" i="62"/>
  <c r="AD56" i="62"/>
  <c r="AE56" i="62"/>
  <c r="W57" i="62"/>
  <c r="X57" i="62"/>
  <c r="Y57" i="62"/>
  <c r="Z57" i="62"/>
  <c r="AA57" i="62"/>
  <c r="AB57" i="62"/>
  <c r="AC57" i="62"/>
  <c r="AD57" i="62"/>
  <c r="AE57" i="62"/>
  <c r="W58" i="62"/>
  <c r="X58" i="62"/>
  <c r="Y58" i="62"/>
  <c r="Z58" i="62"/>
  <c r="AA58" i="62"/>
  <c r="AB58" i="62"/>
  <c r="AC58" i="62"/>
  <c r="AD58" i="62"/>
  <c r="AE58" i="62"/>
  <c r="V59" i="62"/>
  <c r="W59" i="62"/>
  <c r="X59" i="62"/>
  <c r="Y59" i="62"/>
  <c r="Z59" i="62"/>
  <c r="AA59" i="62"/>
  <c r="AB59" i="62"/>
  <c r="AC59" i="62"/>
  <c r="AD59" i="62"/>
  <c r="AE59" i="62"/>
  <c r="V60" i="62"/>
  <c r="W60" i="62"/>
  <c r="X60" i="62"/>
  <c r="Y60" i="62"/>
  <c r="Z60" i="62"/>
  <c r="AA60" i="62"/>
  <c r="AB60" i="62"/>
  <c r="AC60" i="62"/>
  <c r="AD60" i="62"/>
  <c r="AE60" i="62"/>
  <c r="W61" i="62"/>
  <c r="X61" i="62"/>
  <c r="Y61" i="62"/>
  <c r="Z61" i="62"/>
  <c r="AA61" i="62"/>
  <c r="AB61" i="62"/>
  <c r="AC61" i="62"/>
  <c r="AD61" i="62"/>
  <c r="AE61" i="62"/>
  <c r="W62" i="62"/>
  <c r="X62" i="62"/>
  <c r="Y62" i="62"/>
  <c r="Z62" i="62"/>
  <c r="AA62" i="62"/>
  <c r="AB62" i="62"/>
  <c r="AC62" i="62"/>
  <c r="AD62" i="62"/>
  <c r="AE62" i="62"/>
  <c r="W63" i="62"/>
  <c r="X63" i="62"/>
  <c r="Y63" i="62"/>
  <c r="Z63" i="62"/>
  <c r="AA63" i="62"/>
  <c r="AB63" i="62"/>
  <c r="AC63" i="62"/>
  <c r="AD63" i="62"/>
  <c r="AE63" i="62"/>
  <c r="W64" i="62"/>
  <c r="X64" i="62"/>
  <c r="Y64" i="62"/>
  <c r="Z64" i="62"/>
  <c r="AA64" i="62"/>
  <c r="AB64" i="62"/>
  <c r="AC64" i="62"/>
  <c r="AD64" i="62"/>
  <c r="AE64" i="62"/>
  <c r="W65" i="62"/>
  <c r="X65" i="62"/>
  <c r="Y65" i="62"/>
  <c r="Z65" i="62"/>
  <c r="AA65" i="62"/>
  <c r="AB65" i="62"/>
  <c r="AC65" i="62"/>
  <c r="AD65" i="62"/>
  <c r="AE65" i="62"/>
  <c r="W66" i="62"/>
  <c r="X66" i="62"/>
  <c r="Y66" i="62"/>
  <c r="Z66" i="62"/>
  <c r="AA66" i="62"/>
  <c r="AB66" i="62"/>
  <c r="AC66" i="62"/>
  <c r="AD66" i="62"/>
  <c r="AE66" i="62"/>
  <c r="V67" i="62"/>
  <c r="W67" i="62"/>
  <c r="X67" i="62"/>
  <c r="Y67" i="62"/>
  <c r="Z67" i="62"/>
  <c r="AA67" i="62"/>
  <c r="AB67" i="62"/>
  <c r="AC67" i="62"/>
  <c r="AD67" i="62"/>
  <c r="AE67" i="62"/>
  <c r="V68" i="62"/>
  <c r="W68" i="62"/>
  <c r="X68" i="62"/>
  <c r="Y68" i="62"/>
  <c r="Z68" i="62"/>
  <c r="AA68" i="62"/>
  <c r="AB68" i="62"/>
  <c r="AC68" i="62"/>
  <c r="AD68" i="62"/>
  <c r="AE68" i="62"/>
  <c r="W69" i="62"/>
  <c r="X69" i="62"/>
  <c r="Y69" i="62"/>
  <c r="Z69" i="62"/>
  <c r="AA69" i="62"/>
  <c r="AB69" i="62"/>
  <c r="AC69" i="62"/>
  <c r="AD69" i="62"/>
  <c r="AE69" i="62"/>
  <c r="W70" i="62"/>
  <c r="X70" i="62"/>
  <c r="Y70" i="62"/>
  <c r="Z70" i="62"/>
  <c r="AA70" i="62"/>
  <c r="AB70" i="62"/>
  <c r="AC70" i="62"/>
  <c r="AD70" i="62"/>
  <c r="AE70" i="62"/>
  <c r="W71" i="62"/>
  <c r="X71" i="62"/>
  <c r="Y71" i="62"/>
  <c r="Z71" i="62"/>
  <c r="AA71" i="62"/>
  <c r="AB71" i="62"/>
  <c r="AC71" i="62"/>
  <c r="AD71" i="62"/>
  <c r="AE71" i="62"/>
  <c r="W72" i="62"/>
  <c r="X72" i="62"/>
  <c r="Y72" i="62"/>
  <c r="Z72" i="62"/>
  <c r="AA72" i="62"/>
  <c r="AB72" i="62"/>
  <c r="AC72" i="62"/>
  <c r="AD72" i="62"/>
  <c r="AE72" i="62"/>
  <c r="W73" i="62"/>
  <c r="X73" i="62"/>
  <c r="Y73" i="62"/>
  <c r="Z73" i="62"/>
  <c r="AA73" i="62"/>
  <c r="AB73" i="62"/>
  <c r="AC73" i="62"/>
  <c r="AD73" i="62"/>
  <c r="AE73" i="62"/>
  <c r="W74" i="62"/>
  <c r="X74" i="62"/>
  <c r="Y74" i="62"/>
  <c r="Z74" i="62"/>
  <c r="AA74" i="62"/>
  <c r="AB74" i="62"/>
  <c r="AC74" i="62"/>
  <c r="AD74" i="62"/>
  <c r="AE74" i="62"/>
  <c r="V75" i="62"/>
  <c r="W75" i="62"/>
  <c r="X75" i="62"/>
  <c r="Y75" i="62"/>
  <c r="Z75" i="62"/>
  <c r="AA75" i="62"/>
  <c r="AB75" i="62"/>
  <c r="AC75" i="62"/>
  <c r="AD75" i="62"/>
  <c r="AE75" i="62"/>
  <c r="V76" i="62"/>
  <c r="W76" i="62"/>
  <c r="X76" i="62"/>
  <c r="Y76" i="62"/>
  <c r="Z76" i="62"/>
  <c r="AA76" i="62"/>
  <c r="AB76" i="62"/>
  <c r="AC76" i="62"/>
  <c r="AD76" i="62"/>
  <c r="AE76" i="62"/>
  <c r="W77" i="62"/>
  <c r="X77" i="62"/>
  <c r="Y77" i="62"/>
  <c r="Z77" i="62"/>
  <c r="AA77" i="62"/>
  <c r="AB77" i="62"/>
  <c r="AC77" i="62"/>
  <c r="AD77" i="62"/>
  <c r="AE77" i="62"/>
  <c r="W78" i="62"/>
  <c r="X78" i="62"/>
  <c r="Y78" i="62"/>
  <c r="Z78" i="62"/>
  <c r="AA78" i="62"/>
  <c r="AB78" i="62"/>
  <c r="AC78" i="62"/>
  <c r="AD78" i="62"/>
  <c r="AE78" i="62"/>
  <c r="W79" i="62"/>
  <c r="X79" i="62"/>
  <c r="Y79" i="62"/>
  <c r="Z79" i="62"/>
  <c r="AA79" i="62"/>
  <c r="AB79" i="62"/>
  <c r="AC79" i="62"/>
  <c r="AD79" i="62"/>
  <c r="AE79" i="62"/>
  <c r="W80" i="62"/>
  <c r="X80" i="62"/>
  <c r="Y80" i="62"/>
  <c r="Z80" i="62"/>
  <c r="AA80" i="62"/>
  <c r="AB80" i="62"/>
  <c r="AC80" i="62"/>
  <c r="AD80" i="62"/>
  <c r="AE80" i="62"/>
  <c r="W81" i="62"/>
  <c r="X81" i="62"/>
  <c r="Y81" i="62"/>
  <c r="Z81" i="62"/>
  <c r="AA81" i="62"/>
  <c r="AB81" i="62"/>
  <c r="AC81" i="62"/>
  <c r="AD81" i="62"/>
  <c r="AE81" i="62"/>
  <c r="W82" i="62"/>
  <c r="X82" i="62"/>
  <c r="Y82" i="62"/>
  <c r="Z82" i="62"/>
  <c r="AA82" i="62"/>
  <c r="AB82" i="62"/>
  <c r="AC82" i="62"/>
  <c r="AD82" i="62"/>
  <c r="AE82" i="62"/>
  <c r="V83" i="62"/>
  <c r="W83" i="62"/>
  <c r="X83" i="62"/>
  <c r="Y83" i="62"/>
  <c r="Z83" i="62"/>
  <c r="AA83" i="62"/>
  <c r="AB83" i="62"/>
  <c r="AC83" i="62"/>
  <c r="AD83" i="62"/>
  <c r="AE83" i="62"/>
  <c r="V84" i="62"/>
  <c r="W84" i="62"/>
  <c r="X84" i="62"/>
  <c r="Y84" i="62"/>
  <c r="Z84" i="62"/>
  <c r="AA84" i="62"/>
  <c r="AB84" i="62"/>
  <c r="AC84" i="62"/>
  <c r="AD84" i="62"/>
  <c r="AE84" i="62"/>
  <c r="W85" i="62"/>
  <c r="X85" i="62"/>
  <c r="Y85" i="62"/>
  <c r="Z85" i="62"/>
  <c r="AA85" i="62"/>
  <c r="AB85" i="62"/>
  <c r="AC85" i="62"/>
  <c r="AD85" i="62"/>
  <c r="AE85" i="62"/>
  <c r="W86" i="62"/>
  <c r="X86" i="62"/>
  <c r="Y86" i="62"/>
  <c r="Z86" i="62"/>
  <c r="AA86" i="62"/>
  <c r="AB86" i="62"/>
  <c r="AC86" i="62"/>
  <c r="AD86" i="62"/>
  <c r="AE86" i="62"/>
  <c r="W87" i="62"/>
  <c r="X87" i="62"/>
  <c r="Y87" i="62"/>
  <c r="Z87" i="62"/>
  <c r="AA87" i="62"/>
  <c r="AB87" i="62"/>
  <c r="AC87" i="62"/>
  <c r="AD87" i="62"/>
  <c r="AE87" i="62"/>
  <c r="W88" i="62"/>
  <c r="X88" i="62"/>
  <c r="Y88" i="62"/>
  <c r="Z88" i="62"/>
  <c r="AA88" i="62"/>
  <c r="AB88" i="62"/>
  <c r="AC88" i="62"/>
  <c r="AD88" i="62"/>
  <c r="AE88" i="62"/>
  <c r="W89" i="62"/>
  <c r="X89" i="62"/>
  <c r="Y89" i="62"/>
  <c r="Z89" i="62"/>
  <c r="AA89" i="62"/>
  <c r="AB89" i="62"/>
  <c r="AC89" i="62"/>
  <c r="AD89" i="62"/>
  <c r="AE89" i="62"/>
  <c r="W90" i="62"/>
  <c r="X90" i="62"/>
  <c r="Y90" i="62"/>
  <c r="Z90" i="62"/>
  <c r="AA90" i="62"/>
  <c r="AB90" i="62"/>
  <c r="AC90" i="62"/>
  <c r="AD90" i="62"/>
  <c r="AE90" i="62"/>
  <c r="V91" i="62"/>
  <c r="W91" i="62"/>
  <c r="X91" i="62"/>
  <c r="Y91" i="62"/>
  <c r="Z91" i="62"/>
  <c r="AA91" i="62"/>
  <c r="AB91" i="62"/>
  <c r="AC91" i="62"/>
  <c r="AD91" i="62"/>
  <c r="AE91" i="62"/>
  <c r="V92" i="62"/>
  <c r="W92" i="62"/>
  <c r="X92" i="62"/>
  <c r="Y92" i="62"/>
  <c r="Z92" i="62"/>
  <c r="AA92" i="62"/>
  <c r="AB92" i="62"/>
  <c r="AC92" i="62"/>
  <c r="AD92" i="62"/>
  <c r="AE92" i="62"/>
  <c r="W93" i="62"/>
  <c r="X93" i="62"/>
  <c r="Y93" i="62"/>
  <c r="Z93" i="62"/>
  <c r="AA93" i="62"/>
  <c r="AB93" i="62"/>
  <c r="AC93" i="62"/>
  <c r="AD93" i="62"/>
  <c r="AE93" i="62"/>
  <c r="W94" i="62"/>
  <c r="X94" i="62"/>
  <c r="Y94" i="62"/>
  <c r="Z94" i="62"/>
  <c r="AA94" i="62"/>
  <c r="AB94" i="62"/>
  <c r="AC94" i="62"/>
  <c r="AD94" i="62"/>
  <c r="AE94" i="62"/>
  <c r="W95" i="62"/>
  <c r="X95" i="62"/>
  <c r="Y95" i="62"/>
  <c r="Z95" i="62"/>
  <c r="AA95" i="62"/>
  <c r="AB95" i="62"/>
  <c r="AC95" i="62"/>
  <c r="AD95" i="62"/>
  <c r="AE95" i="62"/>
  <c r="W96" i="62"/>
  <c r="X96" i="62"/>
  <c r="Y96" i="62"/>
  <c r="Z96" i="62"/>
  <c r="AA96" i="62"/>
  <c r="AB96" i="62"/>
  <c r="AC96" i="62"/>
  <c r="AD96" i="62"/>
  <c r="AE96" i="62"/>
  <c r="W97" i="62"/>
  <c r="X97" i="62"/>
  <c r="Y97" i="62"/>
  <c r="Z97" i="62"/>
  <c r="AA97" i="62"/>
  <c r="AB97" i="62"/>
  <c r="AC97" i="62"/>
  <c r="AD97" i="62"/>
  <c r="AE97" i="62"/>
  <c r="W98" i="62"/>
  <c r="X98" i="62"/>
  <c r="Y98" i="62"/>
  <c r="Z98" i="62"/>
  <c r="AA98" i="62"/>
  <c r="AB98" i="62"/>
  <c r="AC98" i="62"/>
  <c r="AD98" i="62"/>
  <c r="AE98" i="62"/>
  <c r="V99" i="62"/>
  <c r="W99" i="62"/>
  <c r="X99" i="62"/>
  <c r="Y99" i="62"/>
  <c r="Z99" i="62"/>
  <c r="AA99" i="62"/>
  <c r="AB99" i="62"/>
  <c r="AC99" i="62"/>
  <c r="AD99" i="62"/>
  <c r="AE99" i="62"/>
  <c r="V100" i="62"/>
  <c r="W100" i="62"/>
  <c r="X100" i="62"/>
  <c r="Y100" i="62"/>
  <c r="Z100" i="62"/>
  <c r="AA100" i="62"/>
  <c r="AB100" i="62"/>
  <c r="AC100" i="62"/>
  <c r="AD100" i="62"/>
  <c r="AE100" i="62"/>
  <c r="W101" i="62"/>
  <c r="X101" i="62"/>
  <c r="Y101" i="62"/>
  <c r="Z101" i="62"/>
  <c r="AA101" i="62"/>
  <c r="AB101" i="62"/>
  <c r="AC101" i="62"/>
  <c r="AD101" i="62"/>
  <c r="AE101" i="62"/>
  <c r="W102" i="62"/>
  <c r="X102" i="62"/>
  <c r="Y102" i="62"/>
  <c r="Z102" i="62"/>
  <c r="AA102" i="62"/>
  <c r="AB102" i="62"/>
  <c r="AC102" i="62"/>
  <c r="AD102" i="62"/>
  <c r="AE102" i="62"/>
  <c r="W103" i="62"/>
  <c r="X103" i="62"/>
  <c r="Y103" i="62"/>
  <c r="Z103" i="62"/>
  <c r="AA103" i="62"/>
  <c r="AB103" i="62"/>
  <c r="AC103" i="62"/>
  <c r="AD103" i="62"/>
  <c r="AE103" i="62"/>
  <c r="W104" i="62"/>
  <c r="X104" i="62"/>
  <c r="Y104" i="62"/>
  <c r="Z104" i="62"/>
  <c r="AA104" i="62"/>
  <c r="AB104" i="62"/>
  <c r="AC104" i="62"/>
  <c r="AD104" i="62"/>
  <c r="AE104" i="62"/>
  <c r="V105" i="62"/>
  <c r="W105" i="62"/>
  <c r="X105" i="62"/>
  <c r="Y105" i="62"/>
  <c r="Z105" i="62"/>
  <c r="AA105" i="62"/>
  <c r="AB105" i="62"/>
  <c r="AC105" i="62"/>
  <c r="AD105" i="62"/>
  <c r="AE105" i="62"/>
  <c r="W106" i="62"/>
  <c r="X106" i="62"/>
  <c r="Y106" i="62"/>
  <c r="Z106" i="62"/>
  <c r="AA106" i="62"/>
  <c r="AB106" i="62"/>
  <c r="AC106" i="62"/>
  <c r="AD106" i="62"/>
  <c r="AE106" i="62"/>
  <c r="V107" i="62"/>
  <c r="W107" i="62"/>
  <c r="X107" i="62"/>
  <c r="Y107" i="62"/>
  <c r="Z107" i="62"/>
  <c r="AA107" i="62"/>
  <c r="AB107" i="62"/>
  <c r="AC107" i="62"/>
  <c r="AD107" i="62"/>
  <c r="AE107" i="62"/>
  <c r="V108" i="62"/>
  <c r="W108" i="62"/>
  <c r="X108" i="62"/>
  <c r="Y108" i="62"/>
  <c r="Z108" i="62"/>
  <c r="AA108" i="62"/>
  <c r="AB108" i="62"/>
  <c r="AC108" i="62"/>
  <c r="AD108" i="62"/>
  <c r="AE108" i="62"/>
  <c r="W109" i="62"/>
  <c r="X109" i="62"/>
  <c r="Y109" i="62"/>
  <c r="Z109" i="62"/>
  <c r="AA109" i="62"/>
  <c r="AB109" i="62"/>
  <c r="AC109" i="62"/>
  <c r="AD109" i="62"/>
  <c r="AE109" i="62"/>
  <c r="W110" i="62"/>
  <c r="X110" i="62"/>
  <c r="Y110" i="62"/>
  <c r="Z110" i="62"/>
  <c r="AA110" i="62"/>
  <c r="AB110" i="62"/>
  <c r="AC110" i="62"/>
  <c r="AD110" i="62"/>
  <c r="AE110" i="62"/>
  <c r="W111" i="62"/>
  <c r="X111" i="62"/>
  <c r="Y111" i="62"/>
  <c r="Z111" i="62"/>
  <c r="AA111" i="62"/>
  <c r="AB111" i="62"/>
  <c r="AC111" i="62"/>
  <c r="AD111" i="62"/>
  <c r="AE111" i="62"/>
  <c r="W112" i="62"/>
  <c r="X112" i="62"/>
  <c r="Y112" i="62"/>
  <c r="Z112" i="62"/>
  <c r="AA112" i="62"/>
  <c r="AB112" i="62"/>
  <c r="AC112" i="62"/>
  <c r="AD112" i="62"/>
  <c r="AE112" i="62"/>
  <c r="V113" i="62"/>
  <c r="W113" i="62"/>
  <c r="X113" i="62"/>
  <c r="Y113" i="62"/>
  <c r="Z113" i="62"/>
  <c r="AA113" i="62"/>
  <c r="AB113" i="62"/>
  <c r="AC113" i="62"/>
  <c r="AD113" i="62"/>
  <c r="AE113" i="62"/>
  <c r="W114" i="62"/>
  <c r="X114" i="62"/>
  <c r="Y114" i="62"/>
  <c r="Z114" i="62"/>
  <c r="AA114" i="62"/>
  <c r="AB114" i="62"/>
  <c r="AC114" i="62"/>
  <c r="AD114" i="62"/>
  <c r="AE114" i="62"/>
  <c r="V115" i="62"/>
  <c r="W115" i="62"/>
  <c r="X115" i="62"/>
  <c r="Y115" i="62"/>
  <c r="Z115" i="62"/>
  <c r="AA115" i="62"/>
  <c r="AB115" i="62"/>
  <c r="AC115" i="62"/>
  <c r="AD115" i="62"/>
  <c r="AE115" i="62"/>
  <c r="V116" i="62"/>
  <c r="W116" i="62"/>
  <c r="X116" i="62"/>
  <c r="Y116" i="62"/>
  <c r="Z116" i="62"/>
  <c r="AA116" i="62"/>
  <c r="AB116" i="62"/>
  <c r="AC116" i="62"/>
  <c r="AD116" i="62"/>
  <c r="AE116" i="62"/>
  <c r="W117" i="62"/>
  <c r="X117" i="62"/>
  <c r="Y117" i="62"/>
  <c r="Z117" i="62"/>
  <c r="AA117" i="62"/>
  <c r="AB117" i="62"/>
  <c r="AC117" i="62"/>
  <c r="AD117" i="62"/>
  <c r="AE117" i="62"/>
  <c r="W118" i="62"/>
  <c r="X118" i="62"/>
  <c r="Y118" i="62"/>
  <c r="Z118" i="62"/>
  <c r="AA118" i="62"/>
  <c r="AB118" i="62"/>
  <c r="AC118" i="62"/>
  <c r="AD118" i="62"/>
  <c r="AE118" i="62"/>
  <c r="W119" i="62"/>
  <c r="X119" i="62"/>
  <c r="Y119" i="62"/>
  <c r="Z119" i="62"/>
  <c r="AA119" i="62"/>
  <c r="AB119" i="62"/>
  <c r="AC119" i="62"/>
  <c r="AD119" i="62"/>
  <c r="AE119" i="62"/>
  <c r="W120" i="62"/>
  <c r="X120" i="62"/>
  <c r="Y120" i="62"/>
  <c r="Z120" i="62"/>
  <c r="AA120" i="62"/>
  <c r="AB120" i="62"/>
  <c r="AC120" i="62"/>
  <c r="AD120" i="62"/>
  <c r="AE120" i="62"/>
  <c r="V121" i="62"/>
  <c r="W121" i="62"/>
  <c r="X121" i="62"/>
  <c r="Y121" i="62"/>
  <c r="Z121" i="62"/>
  <c r="AA121" i="62"/>
  <c r="AB121" i="62"/>
  <c r="AC121" i="62"/>
  <c r="AD121" i="62"/>
  <c r="AE121" i="62"/>
  <c r="W122" i="62"/>
  <c r="X122" i="62"/>
  <c r="Y122" i="62"/>
  <c r="Z122" i="62"/>
  <c r="AA122" i="62"/>
  <c r="AB122" i="62"/>
  <c r="AC122" i="62"/>
  <c r="AD122" i="62"/>
  <c r="AE122" i="62"/>
  <c r="V123" i="62"/>
  <c r="W123" i="62"/>
  <c r="X123" i="62"/>
  <c r="Y123" i="62"/>
  <c r="Z123" i="62"/>
  <c r="AA123" i="62"/>
  <c r="AB123" i="62"/>
  <c r="AC123" i="62"/>
  <c r="AD123" i="62"/>
  <c r="AE123" i="62"/>
  <c r="V124" i="62"/>
  <c r="W124" i="62"/>
  <c r="X124" i="62"/>
  <c r="Y124" i="62"/>
  <c r="Z124" i="62"/>
  <c r="AA124" i="62"/>
  <c r="AB124" i="62"/>
  <c r="AC124" i="62"/>
  <c r="AD124" i="62"/>
  <c r="AE124" i="62"/>
  <c r="W125" i="62"/>
  <c r="X125" i="62"/>
  <c r="Y125" i="62"/>
  <c r="Z125" i="62"/>
  <c r="AA125" i="62"/>
  <c r="AB125" i="62"/>
  <c r="AC125" i="62"/>
  <c r="AD125" i="62"/>
  <c r="AE125" i="62"/>
  <c r="W126" i="62"/>
  <c r="X126" i="62"/>
  <c r="Y126" i="62"/>
  <c r="Z126" i="62"/>
  <c r="AA126" i="62"/>
  <c r="AB126" i="62"/>
  <c r="AC126" i="62"/>
  <c r="AD126" i="62"/>
  <c r="AE126" i="62"/>
  <c r="W127" i="62"/>
  <c r="X127" i="62"/>
  <c r="Y127" i="62"/>
  <c r="Z127" i="62"/>
  <c r="AA127" i="62"/>
  <c r="AB127" i="62"/>
  <c r="AC127" i="62"/>
  <c r="AD127" i="62"/>
  <c r="AE127" i="62"/>
  <c r="V127" i="62" l="1"/>
  <c r="V119" i="62"/>
  <c r="V111" i="62"/>
  <c r="V103" i="62"/>
  <c r="V95" i="62"/>
  <c r="V87" i="62"/>
  <c r="V79" i="62"/>
  <c r="V71" i="62"/>
  <c r="V63" i="62"/>
  <c r="V55" i="62"/>
  <c r="V47" i="62"/>
  <c r="V39" i="62"/>
  <c r="V31" i="62"/>
  <c r="V23" i="62"/>
  <c r="V15" i="62"/>
  <c r="V7" i="62"/>
  <c r="V104" i="62"/>
  <c r="V96" i="62"/>
  <c r="V88" i="62"/>
  <c r="V80" i="62"/>
  <c r="V72" i="62"/>
  <c r="V64" i="62"/>
  <c r="V56" i="62"/>
  <c r="V48" i="62"/>
  <c r="V40" i="62"/>
  <c r="V32" i="62"/>
  <c r="V24" i="62"/>
  <c r="V16" i="62"/>
  <c r="V8" i="62"/>
  <c r="V97" i="62"/>
  <c r="V126" i="62"/>
  <c r="V118" i="62"/>
  <c r="V110" i="62"/>
  <c r="V102" i="62"/>
  <c r="V94" i="62"/>
  <c r="V120" i="62"/>
  <c r="V112" i="62"/>
  <c r="V125" i="62"/>
  <c r="V117" i="62"/>
  <c r="V109" i="62"/>
  <c r="V101" i="62"/>
  <c r="V93" i="62"/>
  <c r="V122" i="62"/>
  <c r="V114" i="62"/>
  <c r="V106" i="62"/>
  <c r="V98" i="62"/>
  <c r="V89" i="62"/>
  <c r="V85" i="62"/>
  <c r="V81" i="62"/>
  <c r="V77" i="62"/>
  <c r="V73" i="62"/>
  <c r="V69" i="62"/>
  <c r="V65" i="62"/>
  <c r="V61" i="62"/>
  <c r="V57" i="62"/>
  <c r="V53" i="62"/>
  <c r="V49" i="62"/>
  <c r="V45" i="62"/>
  <c r="V41" i="62"/>
  <c r="V37" i="62"/>
  <c r="V33" i="62"/>
  <c r="V29" i="62"/>
  <c r="V25" i="62"/>
  <c r="V21" i="62"/>
  <c r="V17" i="62"/>
  <c r="V13" i="62"/>
  <c r="V9" i="62"/>
  <c r="V90" i="62"/>
  <c r="V86" i="62"/>
  <c r="V82" i="62"/>
  <c r="V78" i="62"/>
  <c r="V74" i="62"/>
  <c r="V70" i="62"/>
  <c r="V66" i="62"/>
  <c r="V62" i="62"/>
  <c r="V58" i="62"/>
  <c r="V54" i="62"/>
  <c r="V50" i="62"/>
  <c r="V46" i="62"/>
  <c r="V42" i="62"/>
  <c r="V38" i="62"/>
  <c r="V34" i="62"/>
  <c r="V30" i="62"/>
  <c r="V26" i="62"/>
  <c r="V22" i="62"/>
  <c r="V18" i="62"/>
  <c r="V14" i="62"/>
  <c r="V10" i="62"/>
  <c r="V6" i="62"/>
  <c r="O36" i="60"/>
  <c r="V7" i="24" l="1"/>
  <c r="X7" i="24"/>
  <c r="Y7" i="24"/>
  <c r="Z7" i="24"/>
  <c r="AA7" i="24"/>
  <c r="AB7" i="24"/>
  <c r="AC7" i="24"/>
  <c r="AD7" i="24"/>
  <c r="AE7" i="24"/>
  <c r="V8" i="24"/>
  <c r="X8" i="24"/>
  <c r="Y8" i="24"/>
  <c r="Z8" i="24"/>
  <c r="AA8" i="24"/>
  <c r="AB8" i="24"/>
  <c r="AC8" i="24"/>
  <c r="AD8" i="24"/>
  <c r="AE8" i="24"/>
  <c r="V9" i="24"/>
  <c r="X9" i="24"/>
  <c r="Y9" i="24"/>
  <c r="Z9" i="24"/>
  <c r="AA9" i="24"/>
  <c r="AB9" i="24"/>
  <c r="AC9" i="24"/>
  <c r="AD9" i="24"/>
  <c r="AE9" i="24"/>
  <c r="V10" i="24"/>
  <c r="X10" i="24"/>
  <c r="Y10" i="24"/>
  <c r="Z10" i="24"/>
  <c r="AA10" i="24"/>
  <c r="AB10" i="24"/>
  <c r="AC10" i="24"/>
  <c r="AD10" i="24"/>
  <c r="AE10" i="24"/>
  <c r="V11" i="24"/>
  <c r="X11" i="24"/>
  <c r="Y11" i="24"/>
  <c r="Z11" i="24"/>
  <c r="AA11" i="24"/>
  <c r="AB11" i="24"/>
  <c r="AC11" i="24"/>
  <c r="AD11" i="24"/>
  <c r="AE11" i="24"/>
  <c r="V12" i="24"/>
  <c r="X12" i="24"/>
  <c r="Y12" i="24"/>
  <c r="Z12" i="24"/>
  <c r="AA12" i="24"/>
  <c r="AB12" i="24"/>
  <c r="AC12" i="24"/>
  <c r="AD12" i="24"/>
  <c r="AE12" i="24"/>
  <c r="V13" i="24"/>
  <c r="X13" i="24"/>
  <c r="Y13" i="24"/>
  <c r="Z13" i="24"/>
  <c r="AA13" i="24"/>
  <c r="AB13" i="24"/>
  <c r="AC13" i="24"/>
  <c r="AD13" i="24"/>
  <c r="AE13" i="24"/>
  <c r="V14" i="24"/>
  <c r="X14" i="24"/>
  <c r="Y14" i="24"/>
  <c r="Z14" i="24"/>
  <c r="AA14" i="24"/>
  <c r="AB14" i="24"/>
  <c r="AC14" i="24"/>
  <c r="AD14" i="24"/>
  <c r="AE14" i="24"/>
  <c r="V15" i="24"/>
  <c r="X15" i="24"/>
  <c r="Y15" i="24"/>
  <c r="Z15" i="24"/>
  <c r="AA15" i="24"/>
  <c r="AB15" i="24"/>
  <c r="AC15" i="24"/>
  <c r="AD15" i="24"/>
  <c r="AE15" i="24"/>
  <c r="V16" i="24"/>
  <c r="X16" i="24"/>
  <c r="Y16" i="24"/>
  <c r="Z16" i="24"/>
  <c r="AA16" i="24"/>
  <c r="AB16" i="24"/>
  <c r="AC16" i="24"/>
  <c r="AD16" i="24"/>
  <c r="AE16" i="24"/>
  <c r="V17" i="24"/>
  <c r="X17" i="24"/>
  <c r="Y17" i="24"/>
  <c r="Z17" i="24"/>
  <c r="AA17" i="24"/>
  <c r="AB17" i="24"/>
  <c r="AC17" i="24"/>
  <c r="AD17" i="24"/>
  <c r="AE17" i="24"/>
  <c r="V18" i="24"/>
  <c r="X18" i="24"/>
  <c r="Y18" i="24"/>
  <c r="Z18" i="24"/>
  <c r="AA18" i="24"/>
  <c r="AB18" i="24"/>
  <c r="AC18" i="24"/>
  <c r="AD18" i="24"/>
  <c r="AE18" i="24"/>
  <c r="V19" i="24"/>
  <c r="X19" i="24"/>
  <c r="Y19" i="24"/>
  <c r="Z19" i="24"/>
  <c r="AA19" i="24"/>
  <c r="AB19" i="24"/>
  <c r="AC19" i="24"/>
  <c r="AD19" i="24"/>
  <c r="AE19" i="24"/>
  <c r="V20" i="24"/>
  <c r="X20" i="24"/>
  <c r="Y20" i="24"/>
  <c r="Z20" i="24"/>
  <c r="AA20" i="24"/>
  <c r="AB20" i="24"/>
  <c r="AC20" i="24"/>
  <c r="AD20" i="24"/>
  <c r="AE20" i="24"/>
  <c r="V21" i="24"/>
  <c r="X21" i="24"/>
  <c r="Y21" i="24"/>
  <c r="Z21" i="24"/>
  <c r="AA21" i="24"/>
  <c r="AB21" i="24"/>
  <c r="AC21" i="24"/>
  <c r="AD21" i="24"/>
  <c r="AE21" i="24"/>
  <c r="V22" i="24"/>
  <c r="X22" i="24"/>
  <c r="Y22" i="24"/>
  <c r="Z22" i="24"/>
  <c r="AA22" i="24"/>
  <c r="AB22" i="24"/>
  <c r="AC22" i="24"/>
  <c r="AD22" i="24"/>
  <c r="AE22" i="24"/>
  <c r="V23" i="24"/>
  <c r="X23" i="24"/>
  <c r="Y23" i="24"/>
  <c r="Z23" i="24"/>
  <c r="AA23" i="24"/>
  <c r="AB23" i="24"/>
  <c r="AC23" i="24"/>
  <c r="AD23" i="24"/>
  <c r="AE23" i="24"/>
  <c r="V24" i="24"/>
  <c r="X24" i="24"/>
  <c r="Y24" i="24"/>
  <c r="Z24" i="24"/>
  <c r="AA24" i="24"/>
  <c r="AB24" i="24"/>
  <c r="AC24" i="24"/>
  <c r="AD24" i="24"/>
  <c r="AE24" i="24"/>
  <c r="V25" i="24"/>
  <c r="X25" i="24"/>
  <c r="Y25" i="24"/>
  <c r="Z25" i="24"/>
  <c r="AA25" i="24"/>
  <c r="AB25" i="24"/>
  <c r="AC25" i="24"/>
  <c r="AD25" i="24"/>
  <c r="AE25" i="24"/>
  <c r="V26" i="24"/>
  <c r="X26" i="24"/>
  <c r="Y26" i="24"/>
  <c r="Z26" i="24"/>
  <c r="AA26" i="24"/>
  <c r="AB26" i="24"/>
  <c r="AC26" i="24"/>
  <c r="AD26" i="24"/>
  <c r="AE26" i="24"/>
  <c r="V27" i="24"/>
  <c r="X27" i="24"/>
  <c r="Y27" i="24"/>
  <c r="Z27" i="24"/>
  <c r="AA27" i="24"/>
  <c r="AB27" i="24"/>
  <c r="AC27" i="24"/>
  <c r="AD27" i="24"/>
  <c r="AE27" i="24"/>
  <c r="V28" i="24"/>
  <c r="X28" i="24"/>
  <c r="Y28" i="24"/>
  <c r="Z28" i="24"/>
  <c r="AA28" i="24"/>
  <c r="AB28" i="24"/>
  <c r="AC28" i="24"/>
  <c r="AD28" i="24"/>
  <c r="AE28" i="24"/>
  <c r="V29" i="24"/>
  <c r="X29" i="24"/>
  <c r="Y29" i="24"/>
  <c r="Z29" i="24"/>
  <c r="AA29" i="24"/>
  <c r="AB29" i="24"/>
  <c r="AC29" i="24"/>
  <c r="AD29" i="24"/>
  <c r="AE29" i="24"/>
  <c r="V30" i="24"/>
  <c r="X30" i="24"/>
  <c r="Y30" i="24"/>
  <c r="Z30" i="24"/>
  <c r="AA30" i="24"/>
  <c r="AB30" i="24"/>
  <c r="AC30" i="24"/>
  <c r="AD30" i="24"/>
  <c r="AE30" i="24"/>
  <c r="V31" i="24"/>
  <c r="X31" i="24"/>
  <c r="Y31" i="24"/>
  <c r="Z31" i="24"/>
  <c r="AA31" i="24"/>
  <c r="AB31" i="24"/>
  <c r="AC31" i="24"/>
  <c r="AD31" i="24"/>
  <c r="AE31" i="24"/>
  <c r="V32" i="24"/>
  <c r="X32" i="24"/>
  <c r="Y32" i="24"/>
  <c r="Z32" i="24"/>
  <c r="AA32" i="24"/>
  <c r="AB32" i="24"/>
  <c r="AC32" i="24"/>
  <c r="AD32" i="24"/>
  <c r="AE32" i="24"/>
  <c r="V33" i="24"/>
  <c r="X33" i="24"/>
  <c r="Y33" i="24"/>
  <c r="Z33" i="24"/>
  <c r="AA33" i="24"/>
  <c r="AB33" i="24"/>
  <c r="AC33" i="24"/>
  <c r="AD33" i="24"/>
  <c r="AE33" i="24"/>
  <c r="V34" i="24"/>
  <c r="X34" i="24"/>
  <c r="Y34" i="24"/>
  <c r="Z34" i="24"/>
  <c r="AA34" i="24"/>
  <c r="AB34" i="24"/>
  <c r="AC34" i="24"/>
  <c r="AD34" i="24"/>
  <c r="AE34" i="24"/>
  <c r="V35" i="24"/>
  <c r="X35" i="24"/>
  <c r="Y35" i="24"/>
  <c r="Z35" i="24"/>
  <c r="AA35" i="24"/>
  <c r="AB35" i="24"/>
  <c r="AC35" i="24"/>
  <c r="AD35" i="24"/>
  <c r="AE35" i="24"/>
  <c r="V36" i="24"/>
  <c r="X36" i="24"/>
  <c r="Y36" i="24"/>
  <c r="Z36" i="24"/>
  <c r="AA36" i="24"/>
  <c r="AB36" i="24"/>
  <c r="AC36" i="24"/>
  <c r="AD36" i="24"/>
  <c r="AE36" i="24"/>
  <c r="V37" i="24"/>
  <c r="X37" i="24"/>
  <c r="Y37" i="24"/>
  <c r="Z37" i="24"/>
  <c r="AA37" i="24"/>
  <c r="AB37" i="24"/>
  <c r="AC37" i="24"/>
  <c r="AD37" i="24"/>
  <c r="AE37" i="24"/>
  <c r="V38" i="24"/>
  <c r="X38" i="24"/>
  <c r="Y38" i="24"/>
  <c r="Z38" i="24"/>
  <c r="AA38" i="24"/>
  <c r="AB38" i="24"/>
  <c r="AC38" i="24"/>
  <c r="AD38" i="24"/>
  <c r="AE38" i="24"/>
  <c r="V39" i="24"/>
  <c r="X39" i="24"/>
  <c r="Y39" i="24"/>
  <c r="Z39" i="24"/>
  <c r="AA39" i="24"/>
  <c r="AB39" i="24"/>
  <c r="AC39" i="24"/>
  <c r="AD39" i="24"/>
  <c r="AE39" i="24"/>
  <c r="V40" i="24"/>
  <c r="X40" i="24"/>
  <c r="Y40" i="24"/>
  <c r="Z40" i="24"/>
  <c r="AA40" i="24"/>
  <c r="AB40" i="24"/>
  <c r="AC40" i="24"/>
  <c r="AD40" i="24"/>
  <c r="AE40" i="24"/>
  <c r="V41" i="24"/>
  <c r="X41" i="24"/>
  <c r="Y41" i="24"/>
  <c r="Z41" i="24"/>
  <c r="AA41" i="24"/>
  <c r="AB41" i="24"/>
  <c r="AC41" i="24"/>
  <c r="AD41" i="24"/>
  <c r="AE41" i="24"/>
  <c r="V42" i="24"/>
  <c r="X42" i="24"/>
  <c r="Y42" i="24"/>
  <c r="Z42" i="24"/>
  <c r="AA42" i="24"/>
  <c r="AB42" i="24"/>
  <c r="AC42" i="24"/>
  <c r="AD42" i="24"/>
  <c r="AE42" i="24"/>
  <c r="V43" i="24"/>
  <c r="X43" i="24"/>
  <c r="Y43" i="24"/>
  <c r="Z43" i="24"/>
  <c r="AA43" i="24"/>
  <c r="AB43" i="24"/>
  <c r="AC43" i="24"/>
  <c r="AD43" i="24"/>
  <c r="AE43" i="24"/>
  <c r="V44" i="24"/>
  <c r="X44" i="24"/>
  <c r="Y44" i="24"/>
  <c r="Z44" i="24"/>
  <c r="AA44" i="24"/>
  <c r="AB44" i="24"/>
  <c r="AC44" i="24"/>
  <c r="AD44" i="24"/>
  <c r="AE44" i="24"/>
  <c r="V45" i="24"/>
  <c r="X45" i="24"/>
  <c r="Y45" i="24"/>
  <c r="Z45" i="24"/>
  <c r="AA45" i="24"/>
  <c r="AB45" i="24"/>
  <c r="AC45" i="24"/>
  <c r="AD45" i="24"/>
  <c r="AE45" i="24"/>
  <c r="V46" i="24"/>
  <c r="X46" i="24"/>
  <c r="Y46" i="24"/>
  <c r="Z46" i="24"/>
  <c r="AA46" i="24"/>
  <c r="AB46" i="24"/>
  <c r="AC46" i="24"/>
  <c r="AD46" i="24"/>
  <c r="AE46" i="24"/>
  <c r="V47" i="24"/>
  <c r="X47" i="24"/>
  <c r="Y47" i="24"/>
  <c r="Z47" i="24"/>
  <c r="AA47" i="24"/>
  <c r="AB47" i="24"/>
  <c r="AC47" i="24"/>
  <c r="AD47" i="24"/>
  <c r="AE47" i="24"/>
  <c r="V48" i="24"/>
  <c r="X48" i="24"/>
  <c r="Y48" i="24"/>
  <c r="Z48" i="24"/>
  <c r="AA48" i="24"/>
  <c r="AB48" i="24"/>
  <c r="AC48" i="24"/>
  <c r="AD48" i="24"/>
  <c r="AE48" i="24"/>
  <c r="V49" i="24"/>
  <c r="X49" i="24"/>
  <c r="Y49" i="24"/>
  <c r="Z49" i="24"/>
  <c r="AA49" i="24"/>
  <c r="AB49" i="24"/>
  <c r="AC49" i="24"/>
  <c r="AD49" i="24"/>
  <c r="AE49" i="24"/>
  <c r="V50" i="24"/>
  <c r="X50" i="24"/>
  <c r="Y50" i="24"/>
  <c r="Z50" i="24"/>
  <c r="AA50" i="24"/>
  <c r="AB50" i="24"/>
  <c r="AC50" i="24"/>
  <c r="AD50" i="24"/>
  <c r="AE50" i="24"/>
  <c r="V51" i="24"/>
  <c r="X51" i="24"/>
  <c r="Y51" i="24"/>
  <c r="Z51" i="24"/>
  <c r="AA51" i="24"/>
  <c r="AB51" i="24"/>
  <c r="AC51" i="24"/>
  <c r="AD51" i="24"/>
  <c r="AE51" i="24"/>
  <c r="V52" i="24"/>
  <c r="X52" i="24"/>
  <c r="Y52" i="24"/>
  <c r="Z52" i="24"/>
  <c r="AA52" i="24"/>
  <c r="AB52" i="24"/>
  <c r="AC52" i="24"/>
  <c r="AD52" i="24"/>
  <c r="AE52" i="24"/>
  <c r="V53" i="24"/>
  <c r="X53" i="24"/>
  <c r="Y53" i="24"/>
  <c r="Z53" i="24"/>
  <c r="AA53" i="24"/>
  <c r="AB53" i="24"/>
  <c r="AC53" i="24"/>
  <c r="AD53" i="24"/>
  <c r="AE53" i="24"/>
  <c r="V54" i="24"/>
  <c r="X54" i="24"/>
  <c r="Y54" i="24"/>
  <c r="Z54" i="24"/>
  <c r="AA54" i="24"/>
  <c r="AB54" i="24"/>
  <c r="AC54" i="24"/>
  <c r="AD54" i="24"/>
  <c r="AE54" i="24"/>
  <c r="V55" i="24"/>
  <c r="X55" i="24"/>
  <c r="Y55" i="24"/>
  <c r="Z55" i="24"/>
  <c r="AA55" i="24"/>
  <c r="AB55" i="24"/>
  <c r="AC55" i="24"/>
  <c r="AD55" i="24"/>
  <c r="AE55" i="24"/>
  <c r="V56" i="24"/>
  <c r="X56" i="24"/>
  <c r="Y56" i="24"/>
  <c r="Z56" i="24"/>
  <c r="AA56" i="24"/>
  <c r="AB56" i="24"/>
  <c r="AC56" i="24"/>
  <c r="AD56" i="24"/>
  <c r="AE56" i="24"/>
  <c r="V57" i="24"/>
  <c r="X57" i="24"/>
  <c r="Y57" i="24"/>
  <c r="Z57" i="24"/>
  <c r="AA57" i="24"/>
  <c r="AB57" i="24"/>
  <c r="AC57" i="24"/>
  <c r="AD57" i="24"/>
  <c r="AE57" i="24"/>
  <c r="V58" i="24"/>
  <c r="X58" i="24"/>
  <c r="Y58" i="24"/>
  <c r="Z58" i="24"/>
  <c r="AA58" i="24"/>
  <c r="AB58" i="24"/>
  <c r="AC58" i="24"/>
  <c r="AD58" i="24"/>
  <c r="AE58" i="24"/>
  <c r="V59" i="24"/>
  <c r="X59" i="24"/>
  <c r="Y59" i="24"/>
  <c r="Z59" i="24"/>
  <c r="AA59" i="24"/>
  <c r="AB59" i="24"/>
  <c r="AC59" i="24"/>
  <c r="AD59" i="24"/>
  <c r="AE59" i="24"/>
  <c r="V60" i="24"/>
  <c r="X60" i="24"/>
  <c r="Y60" i="24"/>
  <c r="Z60" i="24"/>
  <c r="AA60" i="24"/>
  <c r="AB60" i="24"/>
  <c r="AC60" i="24"/>
  <c r="AD60" i="24"/>
  <c r="AE60" i="24"/>
  <c r="V61" i="24"/>
  <c r="Y61" i="24"/>
  <c r="Z61" i="24"/>
  <c r="AA61" i="24"/>
  <c r="AB61" i="24"/>
  <c r="AC61" i="24"/>
  <c r="AD61" i="24"/>
  <c r="AE61" i="24"/>
  <c r="V62" i="24"/>
  <c r="Y62" i="24"/>
  <c r="Z62" i="24"/>
  <c r="AA62" i="24"/>
  <c r="AB62" i="24"/>
  <c r="AC62" i="24"/>
  <c r="AD62" i="24"/>
  <c r="AE62" i="24"/>
  <c r="V63" i="24"/>
  <c r="Y63" i="24"/>
  <c r="Z63" i="24"/>
  <c r="AA63" i="24"/>
  <c r="AB63" i="24"/>
  <c r="AC63" i="24"/>
  <c r="AD63" i="24"/>
  <c r="AE63" i="24"/>
  <c r="V64" i="24"/>
  <c r="Y64" i="24"/>
  <c r="Z64" i="24"/>
  <c r="AA64" i="24"/>
  <c r="AB64" i="24"/>
  <c r="AC64" i="24"/>
  <c r="AD64" i="24"/>
  <c r="AE64" i="24"/>
  <c r="V65" i="24"/>
  <c r="Y65" i="24"/>
  <c r="Z65" i="24"/>
  <c r="AA65" i="24"/>
  <c r="AB65" i="24"/>
  <c r="AC65" i="24"/>
  <c r="AD65" i="24"/>
  <c r="AE65" i="24"/>
  <c r="V66" i="24"/>
  <c r="Y66" i="24"/>
  <c r="Z66" i="24"/>
  <c r="AA66" i="24"/>
  <c r="AB66" i="24"/>
  <c r="AC66" i="24"/>
  <c r="AD66" i="24"/>
  <c r="AE66" i="24"/>
  <c r="V67" i="24"/>
  <c r="Y67" i="24"/>
  <c r="Z67" i="24"/>
  <c r="AA67" i="24"/>
  <c r="AB67" i="24"/>
  <c r="AC67" i="24"/>
  <c r="AD67" i="24"/>
  <c r="AE67" i="24"/>
  <c r="V68" i="24"/>
  <c r="Y68" i="24"/>
  <c r="Z68" i="24"/>
  <c r="AA68" i="24"/>
  <c r="AB68" i="24"/>
  <c r="AC68" i="24"/>
  <c r="AD68" i="24"/>
  <c r="AE68" i="24"/>
  <c r="V69" i="24"/>
  <c r="Y69" i="24"/>
  <c r="Z69" i="24"/>
  <c r="AA69" i="24"/>
  <c r="AB69" i="24"/>
  <c r="AC69" i="24"/>
  <c r="AD69" i="24"/>
  <c r="AE69" i="24"/>
  <c r="V70" i="24"/>
  <c r="Y70" i="24"/>
  <c r="Z70" i="24"/>
  <c r="AA70" i="24"/>
  <c r="AB70" i="24"/>
  <c r="AC70" i="24"/>
  <c r="AD70" i="24"/>
  <c r="AE70" i="24"/>
  <c r="V71" i="24"/>
  <c r="Y71" i="24"/>
  <c r="Z71" i="24"/>
  <c r="AA71" i="24"/>
  <c r="AB71" i="24"/>
  <c r="AC71" i="24"/>
  <c r="AD71" i="24"/>
  <c r="AE71" i="24"/>
  <c r="V72" i="24"/>
  <c r="Y72" i="24"/>
  <c r="Z72" i="24"/>
  <c r="AA72" i="24"/>
  <c r="AB72" i="24"/>
  <c r="AC72" i="24"/>
  <c r="AD72" i="24"/>
  <c r="AE72" i="24"/>
  <c r="V73" i="24"/>
  <c r="Y73" i="24"/>
  <c r="Z73" i="24"/>
  <c r="AA73" i="24"/>
  <c r="AB73" i="24"/>
  <c r="AC73" i="24"/>
  <c r="AD73" i="24"/>
  <c r="AE73" i="24"/>
  <c r="V74" i="24"/>
  <c r="Y74" i="24"/>
  <c r="Z74" i="24"/>
  <c r="AA74" i="24"/>
  <c r="AB74" i="24"/>
  <c r="AC74" i="24"/>
  <c r="AD74" i="24"/>
  <c r="AE74" i="24"/>
  <c r="V75" i="24"/>
  <c r="Y75" i="24"/>
  <c r="Z75" i="24"/>
  <c r="AA75" i="24"/>
  <c r="AB75" i="24"/>
  <c r="AC75" i="24"/>
  <c r="AD75" i="24"/>
  <c r="AE75" i="24"/>
  <c r="V76" i="24"/>
  <c r="Y76" i="24"/>
  <c r="Z76" i="24"/>
  <c r="AA76" i="24"/>
  <c r="AB76" i="24"/>
  <c r="AC76" i="24"/>
  <c r="AD76" i="24"/>
  <c r="AE76" i="24"/>
  <c r="V77" i="24"/>
  <c r="Y77" i="24"/>
  <c r="Z77" i="24"/>
  <c r="AA77" i="24"/>
  <c r="AB77" i="24"/>
  <c r="AC77" i="24"/>
  <c r="AD77" i="24"/>
  <c r="AE77" i="24"/>
  <c r="V78" i="24"/>
  <c r="Y78" i="24"/>
  <c r="Z78" i="24"/>
  <c r="AA78" i="24"/>
  <c r="AB78" i="24"/>
  <c r="AC78" i="24"/>
  <c r="AD78" i="24"/>
  <c r="AE78" i="24"/>
  <c r="V79" i="24"/>
  <c r="Y79" i="24"/>
  <c r="Z79" i="24"/>
  <c r="AA79" i="24"/>
  <c r="AB79" i="24"/>
  <c r="AC79" i="24"/>
  <c r="AD79" i="24"/>
  <c r="AE79" i="24"/>
  <c r="V80" i="24"/>
  <c r="Y80" i="24"/>
  <c r="Z80" i="24"/>
  <c r="AA80" i="24"/>
  <c r="AB80" i="24"/>
  <c r="AC80" i="24"/>
  <c r="AD80" i="24"/>
  <c r="AE80" i="24"/>
  <c r="V81" i="24"/>
  <c r="Y81" i="24"/>
  <c r="Z81" i="24"/>
  <c r="AA81" i="24"/>
  <c r="AB81" i="24"/>
  <c r="AC81" i="24"/>
  <c r="AD81" i="24"/>
  <c r="AE81" i="24"/>
  <c r="V82" i="24"/>
  <c r="Y82" i="24"/>
  <c r="Z82" i="24"/>
  <c r="AA82" i="24"/>
  <c r="AB82" i="24"/>
  <c r="AC82" i="24"/>
  <c r="AD82" i="24"/>
  <c r="AE82" i="24"/>
  <c r="V83" i="24"/>
  <c r="Y83" i="24"/>
  <c r="Z83" i="24"/>
  <c r="AA83" i="24"/>
  <c r="AB83" i="24"/>
  <c r="AC83" i="24"/>
  <c r="AD83" i="24"/>
  <c r="AE83" i="24"/>
  <c r="V84" i="24"/>
  <c r="Y84" i="24"/>
  <c r="Z84" i="24"/>
  <c r="AA84" i="24"/>
  <c r="AB84" i="24"/>
  <c r="AC84" i="24"/>
  <c r="AD84" i="24"/>
  <c r="AE84" i="24"/>
  <c r="V85" i="24"/>
  <c r="Y85" i="24"/>
  <c r="Z85" i="24"/>
  <c r="AA85" i="24"/>
  <c r="AB85" i="24"/>
  <c r="AC85" i="24"/>
  <c r="AD85" i="24"/>
  <c r="AE85" i="24"/>
  <c r="V86" i="24"/>
  <c r="Y86" i="24"/>
  <c r="Z86" i="24"/>
  <c r="AA86" i="24"/>
  <c r="AB86" i="24"/>
  <c r="AC86" i="24"/>
  <c r="AD86" i="24"/>
  <c r="AE86" i="24"/>
  <c r="V87" i="24"/>
  <c r="Y87" i="24"/>
  <c r="Z87" i="24"/>
  <c r="AA87" i="24"/>
  <c r="AB87" i="24"/>
  <c r="AC87" i="24"/>
  <c r="AD87" i="24"/>
  <c r="AE87" i="24"/>
  <c r="V88" i="24"/>
  <c r="Y88" i="24"/>
  <c r="Z88" i="24"/>
  <c r="AA88" i="24"/>
  <c r="AB88" i="24"/>
  <c r="AC88" i="24"/>
  <c r="AD88" i="24"/>
  <c r="AE88" i="24"/>
  <c r="V89" i="24"/>
  <c r="Y89" i="24"/>
  <c r="Z89" i="24"/>
  <c r="AA89" i="24"/>
  <c r="AB89" i="24"/>
  <c r="AC89" i="24"/>
  <c r="AD89" i="24"/>
  <c r="AE89" i="24"/>
  <c r="V90" i="24"/>
  <c r="Y90" i="24"/>
  <c r="Z90" i="24"/>
  <c r="AA90" i="24"/>
  <c r="AB90" i="24"/>
  <c r="AC90" i="24"/>
  <c r="AD90" i="24"/>
  <c r="AE90" i="24"/>
  <c r="V91" i="24"/>
  <c r="Y91" i="24"/>
  <c r="Z91" i="24"/>
  <c r="AA91" i="24"/>
  <c r="AB91" i="24"/>
  <c r="AC91" i="24"/>
  <c r="AD91" i="24"/>
  <c r="AE91" i="24"/>
  <c r="V92" i="24"/>
  <c r="Y92" i="24"/>
  <c r="Z92" i="24"/>
  <c r="AA92" i="24"/>
  <c r="AB92" i="24"/>
  <c r="AC92" i="24"/>
  <c r="AD92" i="24"/>
  <c r="AE92" i="24"/>
  <c r="V93" i="24"/>
  <c r="Y93" i="24"/>
  <c r="Z93" i="24"/>
  <c r="AA93" i="24"/>
  <c r="AB93" i="24"/>
  <c r="AC93" i="24"/>
  <c r="AD93" i="24"/>
  <c r="AE93" i="24"/>
  <c r="V94" i="24"/>
  <c r="Y94" i="24"/>
  <c r="Z94" i="24"/>
  <c r="AA94" i="24"/>
  <c r="AB94" i="24"/>
  <c r="AC94" i="24"/>
  <c r="AD94" i="24"/>
  <c r="AE94" i="24"/>
  <c r="V95" i="24"/>
  <c r="Y95" i="24"/>
  <c r="Z95" i="24"/>
  <c r="AA95" i="24"/>
  <c r="AB95" i="24"/>
  <c r="AC95" i="24"/>
  <c r="AD95" i="24"/>
  <c r="AE95" i="24"/>
  <c r="V96" i="24"/>
  <c r="Y96" i="24"/>
  <c r="Z96" i="24"/>
  <c r="AA96" i="24"/>
  <c r="AB96" i="24"/>
  <c r="AC96" i="24"/>
  <c r="AD96" i="24"/>
  <c r="AE96" i="24"/>
  <c r="V97" i="24"/>
  <c r="Y97" i="24"/>
  <c r="Z97" i="24"/>
  <c r="AA97" i="24"/>
  <c r="AB97" i="24"/>
  <c r="AC97" i="24"/>
  <c r="AD97" i="24"/>
  <c r="AE97" i="24"/>
  <c r="V98" i="24"/>
  <c r="Y98" i="24"/>
  <c r="Z98" i="24"/>
  <c r="AA98" i="24"/>
  <c r="AB98" i="24"/>
  <c r="AC98" i="24"/>
  <c r="AD98" i="24"/>
  <c r="AE98" i="24"/>
  <c r="V99" i="24"/>
  <c r="Y99" i="24"/>
  <c r="Z99" i="24"/>
  <c r="AA99" i="24"/>
  <c r="AB99" i="24"/>
  <c r="AC99" i="24"/>
  <c r="AD99" i="24"/>
  <c r="AE99" i="24"/>
  <c r="V100" i="24"/>
  <c r="Y100" i="24"/>
  <c r="Z100" i="24"/>
  <c r="AA100" i="24"/>
  <c r="AB100" i="24"/>
  <c r="AC100" i="24"/>
  <c r="AD100" i="24"/>
  <c r="AE100" i="24"/>
  <c r="V101" i="24"/>
  <c r="Z101" i="24"/>
  <c r="AA101" i="24"/>
  <c r="AB101" i="24"/>
  <c r="AC101" i="24"/>
  <c r="AD101" i="24"/>
  <c r="AE101" i="24"/>
  <c r="V102" i="24"/>
  <c r="Z102" i="24"/>
  <c r="AA102" i="24"/>
  <c r="AB102" i="24"/>
  <c r="AC102" i="24"/>
  <c r="AD102" i="24"/>
  <c r="AE102" i="24"/>
  <c r="V103" i="24"/>
  <c r="Z103" i="24"/>
  <c r="AA103" i="24"/>
  <c r="AB103" i="24"/>
  <c r="AC103" i="24"/>
  <c r="AD103" i="24"/>
  <c r="AE103" i="24"/>
  <c r="V104" i="24"/>
  <c r="Z104" i="24"/>
  <c r="AA104" i="24"/>
  <c r="AB104" i="24"/>
  <c r="AC104" i="24"/>
  <c r="AD104" i="24"/>
  <c r="AE104" i="24"/>
  <c r="V105" i="24"/>
  <c r="Z105" i="24"/>
  <c r="AA105" i="24"/>
  <c r="AB105" i="24"/>
  <c r="AC105" i="24"/>
  <c r="AD105" i="24"/>
  <c r="AE105" i="24"/>
  <c r="V106" i="24"/>
  <c r="Z106" i="24"/>
  <c r="AA106" i="24"/>
  <c r="AB106" i="24"/>
  <c r="AC106" i="24"/>
  <c r="AD106" i="24"/>
  <c r="AE106" i="24"/>
  <c r="V107" i="24"/>
  <c r="Z107" i="24"/>
  <c r="AA107" i="24"/>
  <c r="AB107" i="24"/>
  <c r="AC107" i="24"/>
  <c r="AD107" i="24"/>
  <c r="AE107" i="24"/>
  <c r="V108" i="24"/>
  <c r="Z108" i="24"/>
  <c r="AA108" i="24"/>
  <c r="AB108" i="24"/>
  <c r="AC108" i="24"/>
  <c r="AD108" i="24"/>
  <c r="AE108" i="24"/>
  <c r="V109" i="24"/>
  <c r="Z109" i="24"/>
  <c r="AA109" i="24"/>
  <c r="AB109" i="24"/>
  <c r="AC109" i="24"/>
  <c r="AD109" i="24"/>
  <c r="AE109" i="24"/>
  <c r="V110" i="24"/>
  <c r="Z110" i="24"/>
  <c r="AA110" i="24"/>
  <c r="AB110" i="24"/>
  <c r="AC110" i="24"/>
  <c r="AD110" i="24"/>
  <c r="AE110" i="24"/>
  <c r="V111" i="24"/>
  <c r="Z111" i="24"/>
  <c r="AA111" i="24"/>
  <c r="AB111" i="24"/>
  <c r="AC111" i="24"/>
  <c r="AD111" i="24"/>
  <c r="AE111" i="24"/>
  <c r="V112" i="24"/>
  <c r="Z112" i="24"/>
  <c r="AA112" i="24"/>
  <c r="AB112" i="24"/>
  <c r="AC112" i="24"/>
  <c r="AD112" i="24"/>
  <c r="AE112" i="24"/>
  <c r="V113" i="24"/>
  <c r="Z113" i="24"/>
  <c r="AA113" i="24"/>
  <c r="AB113" i="24"/>
  <c r="AC113" i="24"/>
  <c r="AD113" i="24"/>
  <c r="AE113" i="24"/>
  <c r="V114" i="24"/>
  <c r="Z114" i="24"/>
  <c r="AA114" i="24"/>
  <c r="AB114" i="24"/>
  <c r="AC114" i="24"/>
  <c r="AD114" i="24"/>
  <c r="AE114" i="24"/>
  <c r="V115" i="24"/>
  <c r="Z115" i="24"/>
  <c r="AA115" i="24"/>
  <c r="AB115" i="24"/>
  <c r="AC115" i="24"/>
  <c r="AD115" i="24"/>
  <c r="AE115" i="24"/>
  <c r="V116" i="24"/>
  <c r="Z116" i="24"/>
  <c r="AA116" i="24"/>
  <c r="AB116" i="24"/>
  <c r="AC116" i="24"/>
  <c r="AD116" i="24"/>
  <c r="AE116" i="24"/>
  <c r="V117" i="24"/>
  <c r="Z117" i="24"/>
  <c r="AA117" i="24"/>
  <c r="AB117" i="24"/>
  <c r="AC117" i="24"/>
  <c r="AD117" i="24"/>
  <c r="AE117" i="24"/>
  <c r="V118" i="24"/>
  <c r="Z118" i="24"/>
  <c r="AA118" i="24"/>
  <c r="AB118" i="24"/>
  <c r="AC118" i="24"/>
  <c r="AD118" i="24"/>
  <c r="AE118" i="24"/>
  <c r="V119" i="24"/>
  <c r="Z119" i="24"/>
  <c r="AA119" i="24"/>
  <c r="AB119" i="24"/>
  <c r="AC119" i="24"/>
  <c r="AD119" i="24"/>
  <c r="AE119" i="24"/>
  <c r="V120" i="24"/>
  <c r="Z120" i="24"/>
  <c r="AA120" i="24"/>
  <c r="AB120" i="24"/>
  <c r="AC120" i="24"/>
  <c r="AD120" i="24"/>
  <c r="AE120" i="24"/>
  <c r="V121" i="24"/>
  <c r="Z121" i="24"/>
  <c r="AA121" i="24"/>
  <c r="AB121" i="24"/>
  <c r="AC121" i="24"/>
  <c r="AD121" i="24"/>
  <c r="AE121" i="24"/>
  <c r="V122" i="24"/>
  <c r="Z122" i="24"/>
  <c r="AA122" i="24"/>
  <c r="AB122" i="24"/>
  <c r="AC122" i="24"/>
  <c r="AD122" i="24"/>
  <c r="AE122" i="24"/>
  <c r="V123" i="24"/>
  <c r="Z123" i="24"/>
  <c r="AB123" i="24"/>
  <c r="AC123" i="24"/>
  <c r="AD123" i="24"/>
  <c r="AE123" i="24"/>
  <c r="Z124" i="24"/>
  <c r="AB124" i="24"/>
  <c r="AC124" i="24"/>
  <c r="AD124" i="24"/>
  <c r="AE124" i="24"/>
  <c r="Z125" i="24"/>
  <c r="AB125" i="24"/>
  <c r="AC125" i="24"/>
  <c r="AD125" i="24"/>
  <c r="AE125" i="24"/>
  <c r="Z126" i="24"/>
  <c r="AB126" i="24"/>
  <c r="AC126" i="24"/>
  <c r="AD126" i="24"/>
  <c r="AE126" i="24"/>
  <c r="Z127" i="24"/>
  <c r="AB127" i="24"/>
  <c r="AC127" i="24"/>
  <c r="AD127" i="24"/>
  <c r="AE127" i="24"/>
  <c r="W6" i="24"/>
  <c r="X6" i="24"/>
  <c r="Y6" i="24"/>
  <c r="Z6" i="24"/>
  <c r="AA6" i="24"/>
  <c r="AB6" i="24"/>
  <c r="AC6" i="24"/>
  <c r="AD6" i="24"/>
  <c r="AE6" i="24"/>
  <c r="V6" i="24"/>
  <c r="Z7" i="23"/>
  <c r="AA7" i="23"/>
  <c r="AB7" i="23"/>
  <c r="AC7" i="23"/>
  <c r="AD7" i="23"/>
  <c r="AE7" i="23"/>
  <c r="AF7" i="23"/>
  <c r="AG7" i="23"/>
  <c r="AH7" i="23"/>
  <c r="AK7" i="23"/>
  <c r="Z8" i="23"/>
  <c r="AA8" i="23"/>
  <c r="AB8" i="23"/>
  <c r="AC8" i="23"/>
  <c r="AD8" i="23"/>
  <c r="AE8" i="23"/>
  <c r="AF8" i="23"/>
  <c r="AG8" i="23"/>
  <c r="AH8" i="23"/>
  <c r="AK8" i="23"/>
  <c r="Z9" i="23"/>
  <c r="AA9" i="23"/>
  <c r="AB9" i="23"/>
  <c r="AC9" i="23"/>
  <c r="AD9" i="23"/>
  <c r="AE9" i="23"/>
  <c r="AF9" i="23"/>
  <c r="AG9" i="23"/>
  <c r="AH9" i="23"/>
  <c r="AK9" i="23"/>
  <c r="Z10" i="23"/>
  <c r="AA10" i="23"/>
  <c r="AB10" i="23"/>
  <c r="AC10" i="23"/>
  <c r="AD10" i="23"/>
  <c r="AE10" i="23"/>
  <c r="AF10" i="23"/>
  <c r="AG10" i="23"/>
  <c r="AH10" i="23"/>
  <c r="AK10" i="23"/>
  <c r="Z11" i="23"/>
  <c r="AA11" i="23"/>
  <c r="AB11" i="23"/>
  <c r="AC11" i="23"/>
  <c r="AD11" i="23"/>
  <c r="AE11" i="23"/>
  <c r="AF11" i="23"/>
  <c r="AG11" i="23"/>
  <c r="AH11" i="23"/>
  <c r="AK11" i="23"/>
  <c r="Z12" i="23"/>
  <c r="AA12" i="23"/>
  <c r="AB12" i="23"/>
  <c r="AC12" i="23"/>
  <c r="AD12" i="23"/>
  <c r="AE12" i="23"/>
  <c r="AF12" i="23"/>
  <c r="AG12" i="23"/>
  <c r="AH12" i="23"/>
  <c r="AK12" i="23"/>
  <c r="Z13" i="23"/>
  <c r="AA13" i="23"/>
  <c r="AB13" i="23"/>
  <c r="AC13" i="23"/>
  <c r="AD13" i="23"/>
  <c r="AE13" i="23"/>
  <c r="AF13" i="23"/>
  <c r="AG13" i="23"/>
  <c r="AH13" i="23"/>
  <c r="AK13" i="23"/>
  <c r="Z14" i="23"/>
  <c r="AA14" i="23"/>
  <c r="AB14" i="23"/>
  <c r="AC14" i="23"/>
  <c r="AD14" i="23"/>
  <c r="AE14" i="23"/>
  <c r="AF14" i="23"/>
  <c r="AG14" i="23"/>
  <c r="AH14" i="23"/>
  <c r="AK14" i="23"/>
  <c r="Z15" i="23"/>
  <c r="AA15" i="23"/>
  <c r="AB15" i="23"/>
  <c r="AC15" i="23"/>
  <c r="AD15" i="23"/>
  <c r="AE15" i="23"/>
  <c r="AF15" i="23"/>
  <c r="AG15" i="23"/>
  <c r="AH15" i="23"/>
  <c r="AK15" i="23"/>
  <c r="Z16" i="23"/>
  <c r="AA16" i="23"/>
  <c r="AB16" i="23"/>
  <c r="AC16" i="23"/>
  <c r="AD16" i="23"/>
  <c r="AE16" i="23"/>
  <c r="AF16" i="23"/>
  <c r="AG16" i="23"/>
  <c r="AH16" i="23"/>
  <c r="AK16" i="23"/>
  <c r="Z17" i="23"/>
  <c r="AA17" i="23"/>
  <c r="AB17" i="23"/>
  <c r="AC17" i="23"/>
  <c r="AD17" i="23"/>
  <c r="AE17" i="23"/>
  <c r="AF17" i="23"/>
  <c r="AG17" i="23"/>
  <c r="AH17" i="23"/>
  <c r="AK17" i="23"/>
  <c r="Z18" i="23"/>
  <c r="AA18" i="23"/>
  <c r="AB18" i="23"/>
  <c r="AC18" i="23"/>
  <c r="AD18" i="23"/>
  <c r="AE18" i="23"/>
  <c r="AF18" i="23"/>
  <c r="AG18" i="23"/>
  <c r="AH18" i="23"/>
  <c r="AK18" i="23"/>
  <c r="Z19" i="23"/>
  <c r="AA19" i="23"/>
  <c r="AB19" i="23"/>
  <c r="AC19" i="23"/>
  <c r="AD19" i="23"/>
  <c r="AE19" i="23"/>
  <c r="AF19" i="23"/>
  <c r="AG19" i="23"/>
  <c r="AH19" i="23"/>
  <c r="AK19" i="23"/>
  <c r="Z20" i="23"/>
  <c r="AA20" i="23"/>
  <c r="AB20" i="23"/>
  <c r="AC20" i="23"/>
  <c r="AD20" i="23"/>
  <c r="AE20" i="23"/>
  <c r="AF20" i="23"/>
  <c r="AG20" i="23"/>
  <c r="AH20" i="23"/>
  <c r="AK20" i="23"/>
  <c r="Z21" i="23"/>
  <c r="AA21" i="23"/>
  <c r="AB21" i="23"/>
  <c r="AC21" i="23"/>
  <c r="AD21" i="23"/>
  <c r="AE21" i="23"/>
  <c r="AF21" i="23"/>
  <c r="AG21" i="23"/>
  <c r="AH21" i="23"/>
  <c r="AK21" i="23"/>
  <c r="Z22" i="23"/>
  <c r="AA22" i="23"/>
  <c r="AB22" i="23"/>
  <c r="AC22" i="23"/>
  <c r="AD22" i="23"/>
  <c r="AE22" i="23"/>
  <c r="AF22" i="23"/>
  <c r="AG22" i="23"/>
  <c r="AH22" i="23"/>
  <c r="AK22" i="23"/>
  <c r="Z23" i="23"/>
  <c r="AA23" i="23"/>
  <c r="AB23" i="23"/>
  <c r="AC23" i="23"/>
  <c r="AD23" i="23"/>
  <c r="AE23" i="23"/>
  <c r="AF23" i="23"/>
  <c r="AG23" i="23"/>
  <c r="AH23" i="23"/>
  <c r="AK23" i="23"/>
  <c r="Z24" i="23"/>
  <c r="AA24" i="23"/>
  <c r="AB24" i="23"/>
  <c r="AC24" i="23"/>
  <c r="AD24" i="23"/>
  <c r="AE24" i="23"/>
  <c r="AF24" i="23"/>
  <c r="AG24" i="23"/>
  <c r="AH24" i="23"/>
  <c r="AK24" i="23"/>
  <c r="Z25" i="23"/>
  <c r="AA25" i="23"/>
  <c r="AB25" i="23"/>
  <c r="AC25" i="23"/>
  <c r="AD25" i="23"/>
  <c r="AE25" i="23"/>
  <c r="AF25" i="23"/>
  <c r="AG25" i="23"/>
  <c r="AH25" i="23"/>
  <c r="AK25" i="23"/>
  <c r="Z26" i="23"/>
  <c r="AA26" i="23"/>
  <c r="AB26" i="23"/>
  <c r="AC26" i="23"/>
  <c r="AD26" i="23"/>
  <c r="AE26" i="23"/>
  <c r="AF26" i="23"/>
  <c r="AG26" i="23"/>
  <c r="AH26" i="23"/>
  <c r="AK26" i="23"/>
  <c r="Z27" i="23"/>
  <c r="AA27" i="23"/>
  <c r="AB27" i="23"/>
  <c r="AC27" i="23"/>
  <c r="AD27" i="23"/>
  <c r="AE27" i="23"/>
  <c r="AF27" i="23"/>
  <c r="AG27" i="23"/>
  <c r="AH27" i="23"/>
  <c r="AK27" i="23"/>
  <c r="Z28" i="23"/>
  <c r="AA28" i="23"/>
  <c r="AB28" i="23"/>
  <c r="AC28" i="23"/>
  <c r="AD28" i="23"/>
  <c r="AE28" i="23"/>
  <c r="AF28" i="23"/>
  <c r="AG28" i="23"/>
  <c r="AH28" i="23"/>
  <c r="AK28" i="23"/>
  <c r="Z29" i="23"/>
  <c r="AA29" i="23"/>
  <c r="AB29" i="23"/>
  <c r="AC29" i="23"/>
  <c r="AD29" i="23"/>
  <c r="AE29" i="23"/>
  <c r="AF29" i="23"/>
  <c r="AG29" i="23"/>
  <c r="AH29" i="23"/>
  <c r="AK29" i="23"/>
  <c r="Z30" i="23"/>
  <c r="AA30" i="23"/>
  <c r="AB30" i="23"/>
  <c r="AC30" i="23"/>
  <c r="AD30" i="23"/>
  <c r="AE30" i="23"/>
  <c r="AF30" i="23"/>
  <c r="AG30" i="23"/>
  <c r="AH30" i="23"/>
  <c r="AK30" i="23"/>
  <c r="Z31" i="23"/>
  <c r="AA31" i="23"/>
  <c r="AB31" i="23"/>
  <c r="AC31" i="23"/>
  <c r="AD31" i="23"/>
  <c r="AE31" i="23"/>
  <c r="AF31" i="23"/>
  <c r="AG31" i="23"/>
  <c r="AH31" i="23"/>
  <c r="AK31" i="23"/>
  <c r="Z32" i="23"/>
  <c r="AA32" i="23"/>
  <c r="AB32" i="23"/>
  <c r="AC32" i="23"/>
  <c r="AD32" i="23"/>
  <c r="AE32" i="23"/>
  <c r="AF32" i="23"/>
  <c r="AG32" i="23"/>
  <c r="AH32" i="23"/>
  <c r="AK32" i="23"/>
  <c r="Z33" i="23"/>
  <c r="AA33" i="23"/>
  <c r="AB33" i="23"/>
  <c r="AC33" i="23"/>
  <c r="AD33" i="23"/>
  <c r="AE33" i="23"/>
  <c r="AF33" i="23"/>
  <c r="AG33" i="23"/>
  <c r="AH33" i="23"/>
  <c r="AK33" i="23"/>
  <c r="Z34" i="23"/>
  <c r="AA34" i="23"/>
  <c r="AB34" i="23"/>
  <c r="AC34" i="23"/>
  <c r="AD34" i="23"/>
  <c r="AE34" i="23"/>
  <c r="AF34" i="23"/>
  <c r="AG34" i="23"/>
  <c r="AH34" i="23"/>
  <c r="AK34" i="23"/>
  <c r="Z35" i="23"/>
  <c r="AA35" i="23"/>
  <c r="AB35" i="23"/>
  <c r="AC35" i="23"/>
  <c r="AD35" i="23"/>
  <c r="AE35" i="23"/>
  <c r="AF35" i="23"/>
  <c r="AG35" i="23"/>
  <c r="AH35" i="23"/>
  <c r="AK35" i="23"/>
  <c r="Z36" i="23"/>
  <c r="AA36" i="23"/>
  <c r="AB36" i="23"/>
  <c r="AC36" i="23"/>
  <c r="AD36" i="23"/>
  <c r="AE36" i="23"/>
  <c r="AF36" i="23"/>
  <c r="AG36" i="23"/>
  <c r="AH36" i="23"/>
  <c r="AK36" i="23"/>
  <c r="Z37" i="23"/>
  <c r="AA37" i="23"/>
  <c r="AB37" i="23"/>
  <c r="AC37" i="23"/>
  <c r="AD37" i="23"/>
  <c r="AE37" i="23"/>
  <c r="AF37" i="23"/>
  <c r="AG37" i="23"/>
  <c r="AH37" i="23"/>
  <c r="AK37" i="23"/>
  <c r="Z38" i="23"/>
  <c r="AA38" i="23"/>
  <c r="AB38" i="23"/>
  <c r="AC38" i="23"/>
  <c r="AD38" i="23"/>
  <c r="AE38" i="23"/>
  <c r="AF38" i="23"/>
  <c r="AG38" i="23"/>
  <c r="AH38" i="23"/>
  <c r="AK38" i="23"/>
  <c r="Z39" i="23"/>
  <c r="AA39" i="23"/>
  <c r="AB39" i="23"/>
  <c r="AC39" i="23"/>
  <c r="AD39" i="23"/>
  <c r="AE39" i="23"/>
  <c r="AF39" i="23"/>
  <c r="AG39" i="23"/>
  <c r="AH39" i="23"/>
  <c r="AK39" i="23"/>
  <c r="Z40" i="23"/>
  <c r="AA40" i="23"/>
  <c r="AB40" i="23"/>
  <c r="AC40" i="23"/>
  <c r="AD40" i="23"/>
  <c r="AE40" i="23"/>
  <c r="AF40" i="23"/>
  <c r="AG40" i="23"/>
  <c r="AH40" i="23"/>
  <c r="AK40" i="23"/>
  <c r="Z41" i="23"/>
  <c r="AA41" i="23"/>
  <c r="AB41" i="23"/>
  <c r="AC41" i="23"/>
  <c r="AD41" i="23"/>
  <c r="AE41" i="23"/>
  <c r="AF41" i="23"/>
  <c r="AG41" i="23"/>
  <c r="AH41" i="23"/>
  <c r="AK41" i="23"/>
  <c r="Z42" i="23"/>
  <c r="AA42" i="23"/>
  <c r="AB42" i="23"/>
  <c r="AC42" i="23"/>
  <c r="AD42" i="23"/>
  <c r="AE42" i="23"/>
  <c r="AF42" i="23"/>
  <c r="AG42" i="23"/>
  <c r="AH42" i="23"/>
  <c r="AK42" i="23"/>
  <c r="Z43" i="23"/>
  <c r="AA43" i="23"/>
  <c r="AB43" i="23"/>
  <c r="AC43" i="23"/>
  <c r="AD43" i="23"/>
  <c r="AE43" i="23"/>
  <c r="AF43" i="23"/>
  <c r="AG43" i="23"/>
  <c r="AH43" i="23"/>
  <c r="AK43" i="23"/>
  <c r="Z44" i="23"/>
  <c r="AA44" i="23"/>
  <c r="AB44" i="23"/>
  <c r="AC44" i="23"/>
  <c r="AD44" i="23"/>
  <c r="AE44" i="23"/>
  <c r="AF44" i="23"/>
  <c r="AG44" i="23"/>
  <c r="AH44" i="23"/>
  <c r="AK44" i="23"/>
  <c r="Z45" i="23"/>
  <c r="AA45" i="23"/>
  <c r="AB45" i="23"/>
  <c r="AC45" i="23"/>
  <c r="AD45" i="23"/>
  <c r="AE45" i="23"/>
  <c r="AF45" i="23"/>
  <c r="AG45" i="23"/>
  <c r="AH45" i="23"/>
  <c r="AK45" i="23"/>
  <c r="Z46" i="23"/>
  <c r="AA46" i="23"/>
  <c r="AB46" i="23"/>
  <c r="AC46" i="23"/>
  <c r="AD46" i="23"/>
  <c r="AE46" i="23"/>
  <c r="AF46" i="23"/>
  <c r="AG46" i="23"/>
  <c r="AH46" i="23"/>
  <c r="AK46" i="23"/>
  <c r="Z47" i="23"/>
  <c r="AA47" i="23"/>
  <c r="AB47" i="23"/>
  <c r="AC47" i="23"/>
  <c r="AD47" i="23"/>
  <c r="AE47" i="23"/>
  <c r="AF47" i="23"/>
  <c r="AG47" i="23"/>
  <c r="AH47" i="23"/>
  <c r="AK47" i="23"/>
  <c r="Z48" i="23"/>
  <c r="AA48" i="23"/>
  <c r="AB48" i="23"/>
  <c r="AC48" i="23"/>
  <c r="AD48" i="23"/>
  <c r="AE48" i="23"/>
  <c r="AF48" i="23"/>
  <c r="AG48" i="23"/>
  <c r="AH48" i="23"/>
  <c r="AK48" i="23"/>
  <c r="Z49" i="23"/>
  <c r="AA49" i="23"/>
  <c r="AB49" i="23"/>
  <c r="AC49" i="23"/>
  <c r="AD49" i="23"/>
  <c r="AE49" i="23"/>
  <c r="AF49" i="23"/>
  <c r="AG49" i="23"/>
  <c r="AH49" i="23"/>
  <c r="AK49" i="23"/>
  <c r="Z50" i="23"/>
  <c r="AA50" i="23"/>
  <c r="AB50" i="23"/>
  <c r="AC50" i="23"/>
  <c r="AD50" i="23"/>
  <c r="AE50" i="23"/>
  <c r="AF50" i="23"/>
  <c r="AG50" i="23"/>
  <c r="AH50" i="23"/>
  <c r="AK50" i="23"/>
  <c r="Z51" i="23"/>
  <c r="AA51" i="23"/>
  <c r="AB51" i="23"/>
  <c r="AC51" i="23"/>
  <c r="AD51" i="23"/>
  <c r="AE51" i="23"/>
  <c r="AF51" i="23"/>
  <c r="AG51" i="23"/>
  <c r="AH51" i="23"/>
  <c r="AK51" i="23"/>
  <c r="Z52" i="23"/>
  <c r="AA52" i="23"/>
  <c r="AB52" i="23"/>
  <c r="AC52" i="23"/>
  <c r="AD52" i="23"/>
  <c r="AE52" i="23"/>
  <c r="AF52" i="23"/>
  <c r="AG52" i="23"/>
  <c r="AH52" i="23"/>
  <c r="AK52" i="23"/>
  <c r="Z53" i="23"/>
  <c r="AA53" i="23"/>
  <c r="AB53" i="23"/>
  <c r="AC53" i="23"/>
  <c r="AD53" i="23"/>
  <c r="AE53" i="23"/>
  <c r="AF53" i="23"/>
  <c r="AG53" i="23"/>
  <c r="AH53" i="23"/>
  <c r="AK53" i="23"/>
  <c r="Z54" i="23"/>
  <c r="AA54" i="23"/>
  <c r="AB54" i="23"/>
  <c r="AC54" i="23"/>
  <c r="AD54" i="23"/>
  <c r="AE54" i="23"/>
  <c r="AF54" i="23"/>
  <c r="AG54" i="23"/>
  <c r="AH54" i="23"/>
  <c r="AK54" i="23"/>
  <c r="Z55" i="23"/>
  <c r="AA55" i="23"/>
  <c r="AB55" i="23"/>
  <c r="AC55" i="23"/>
  <c r="AD55" i="23"/>
  <c r="AE55" i="23"/>
  <c r="AF55" i="23"/>
  <c r="AG55" i="23"/>
  <c r="AH55" i="23"/>
  <c r="AK55" i="23"/>
  <c r="Z56" i="23"/>
  <c r="AA56" i="23"/>
  <c r="AB56" i="23"/>
  <c r="AC56" i="23"/>
  <c r="AD56" i="23"/>
  <c r="AE56" i="23"/>
  <c r="AF56" i="23"/>
  <c r="AG56" i="23"/>
  <c r="AH56" i="23"/>
  <c r="AK56" i="23"/>
  <c r="Z57" i="23"/>
  <c r="AA57" i="23"/>
  <c r="AB57" i="23"/>
  <c r="AC57" i="23"/>
  <c r="AD57" i="23"/>
  <c r="AE57" i="23"/>
  <c r="AF57" i="23"/>
  <c r="AG57" i="23"/>
  <c r="AH57" i="23"/>
  <c r="AK57" i="23"/>
  <c r="Z58" i="23"/>
  <c r="AA58" i="23"/>
  <c r="AB58" i="23"/>
  <c r="AC58" i="23"/>
  <c r="AD58" i="23"/>
  <c r="AE58" i="23"/>
  <c r="AF58" i="23"/>
  <c r="AG58" i="23"/>
  <c r="AH58" i="23"/>
  <c r="AK58" i="23"/>
  <c r="Z59" i="23"/>
  <c r="AA59" i="23"/>
  <c r="AB59" i="23"/>
  <c r="AC59" i="23"/>
  <c r="AD59" i="23"/>
  <c r="AE59" i="23"/>
  <c r="AF59" i="23"/>
  <c r="AG59" i="23"/>
  <c r="AH59" i="23"/>
  <c r="AK59" i="23"/>
  <c r="Z60" i="23"/>
  <c r="AA60" i="23"/>
  <c r="AB60" i="23"/>
  <c r="AC60" i="23"/>
  <c r="AD60" i="23"/>
  <c r="AE60" i="23"/>
  <c r="AF60" i="23"/>
  <c r="AG60" i="23"/>
  <c r="AH60" i="23"/>
  <c r="AK60" i="23"/>
  <c r="Z61" i="23"/>
  <c r="AA61" i="23"/>
  <c r="AB61" i="23"/>
  <c r="AC61" i="23"/>
  <c r="AD61" i="23"/>
  <c r="AE61" i="23"/>
  <c r="AF61" i="23"/>
  <c r="AG61" i="23"/>
  <c r="AH61" i="23"/>
  <c r="AK61" i="23"/>
  <c r="Z62" i="23"/>
  <c r="AA62" i="23"/>
  <c r="AB62" i="23"/>
  <c r="AC62" i="23"/>
  <c r="AD62" i="23"/>
  <c r="AE62" i="23"/>
  <c r="AF62" i="23"/>
  <c r="AG62" i="23"/>
  <c r="AH62" i="23"/>
  <c r="AK62" i="23"/>
  <c r="Z63" i="23"/>
  <c r="AA63" i="23"/>
  <c r="AB63" i="23"/>
  <c r="AC63" i="23"/>
  <c r="AD63" i="23"/>
  <c r="AE63" i="23"/>
  <c r="AF63" i="23"/>
  <c r="AG63" i="23"/>
  <c r="AH63" i="23"/>
  <c r="AK63" i="23"/>
  <c r="Z64" i="23"/>
  <c r="AA64" i="23"/>
  <c r="AB64" i="23"/>
  <c r="AC64" i="23"/>
  <c r="AD64" i="23"/>
  <c r="AE64" i="23"/>
  <c r="AF64" i="23"/>
  <c r="AG64" i="23"/>
  <c r="AH64" i="23"/>
  <c r="AK64" i="23"/>
  <c r="Z65" i="23"/>
  <c r="AA65" i="23"/>
  <c r="AB65" i="23"/>
  <c r="AC65" i="23"/>
  <c r="AD65" i="23"/>
  <c r="AE65" i="23"/>
  <c r="AF65" i="23"/>
  <c r="AG65" i="23"/>
  <c r="AH65" i="23"/>
  <c r="AK65" i="23"/>
  <c r="Z66" i="23"/>
  <c r="AA66" i="23"/>
  <c r="AB66" i="23"/>
  <c r="AC66" i="23"/>
  <c r="AD66" i="23"/>
  <c r="AE66" i="23"/>
  <c r="AF66" i="23"/>
  <c r="AG66" i="23"/>
  <c r="AH66" i="23"/>
  <c r="AK66" i="23"/>
  <c r="Z67" i="23"/>
  <c r="AA67" i="23"/>
  <c r="AB67" i="23"/>
  <c r="AC67" i="23"/>
  <c r="AD67" i="23"/>
  <c r="AE67" i="23"/>
  <c r="AF67" i="23"/>
  <c r="AG67" i="23"/>
  <c r="AH67" i="23"/>
  <c r="AK67" i="23"/>
  <c r="Z68" i="23"/>
  <c r="AA68" i="23"/>
  <c r="AB68" i="23"/>
  <c r="AC68" i="23"/>
  <c r="AD68" i="23"/>
  <c r="AE68" i="23"/>
  <c r="AF68" i="23"/>
  <c r="AG68" i="23"/>
  <c r="AH68" i="23"/>
  <c r="AK68" i="23"/>
  <c r="Z69" i="23"/>
  <c r="AA69" i="23"/>
  <c r="AB69" i="23"/>
  <c r="AC69" i="23"/>
  <c r="AD69" i="23"/>
  <c r="AE69" i="23"/>
  <c r="AF69" i="23"/>
  <c r="AG69" i="23"/>
  <c r="AH69" i="23"/>
  <c r="AK69" i="23"/>
  <c r="Z70" i="23"/>
  <c r="AA70" i="23"/>
  <c r="AB70" i="23"/>
  <c r="AC70" i="23"/>
  <c r="AD70" i="23"/>
  <c r="AE70" i="23"/>
  <c r="AF70" i="23"/>
  <c r="AG70" i="23"/>
  <c r="AH70" i="23"/>
  <c r="AK70" i="23"/>
  <c r="Z71" i="23"/>
  <c r="AA71" i="23"/>
  <c r="AB71" i="23"/>
  <c r="AC71" i="23"/>
  <c r="AD71" i="23"/>
  <c r="AE71" i="23"/>
  <c r="AF71" i="23"/>
  <c r="AG71" i="23"/>
  <c r="AH71" i="23"/>
  <c r="AK71" i="23"/>
  <c r="Z72" i="23"/>
  <c r="AA72" i="23"/>
  <c r="AB72" i="23"/>
  <c r="AC72" i="23"/>
  <c r="AD72" i="23"/>
  <c r="AE72" i="23"/>
  <c r="AF72" i="23"/>
  <c r="AG72" i="23"/>
  <c r="AH72" i="23"/>
  <c r="AK72" i="23"/>
  <c r="Z73" i="23"/>
  <c r="AA73" i="23"/>
  <c r="AB73" i="23"/>
  <c r="AC73" i="23"/>
  <c r="AD73" i="23"/>
  <c r="AE73" i="23"/>
  <c r="AF73" i="23"/>
  <c r="AG73" i="23"/>
  <c r="AH73" i="23"/>
  <c r="AK73" i="23"/>
  <c r="Z74" i="23"/>
  <c r="AA74" i="23"/>
  <c r="AB74" i="23"/>
  <c r="AC74" i="23"/>
  <c r="AD74" i="23"/>
  <c r="AE74" i="23"/>
  <c r="AF74" i="23"/>
  <c r="AG74" i="23"/>
  <c r="AH74" i="23"/>
  <c r="AK74" i="23"/>
  <c r="Z75" i="23"/>
  <c r="AA75" i="23"/>
  <c r="AB75" i="23"/>
  <c r="AC75" i="23"/>
  <c r="AD75" i="23"/>
  <c r="AE75" i="23"/>
  <c r="AF75" i="23"/>
  <c r="AG75" i="23"/>
  <c r="AH75" i="23"/>
  <c r="AK75" i="23"/>
  <c r="Z76" i="23"/>
  <c r="AA76" i="23"/>
  <c r="AB76" i="23"/>
  <c r="AC76" i="23"/>
  <c r="AD76" i="23"/>
  <c r="AE76" i="23"/>
  <c r="AF76" i="23"/>
  <c r="AG76" i="23"/>
  <c r="AH76" i="23"/>
  <c r="AK76" i="23"/>
  <c r="Z77" i="23"/>
  <c r="AA77" i="23"/>
  <c r="AB77" i="23"/>
  <c r="AC77" i="23"/>
  <c r="AD77" i="23"/>
  <c r="AE77" i="23"/>
  <c r="AF77" i="23"/>
  <c r="AG77" i="23"/>
  <c r="AH77" i="23"/>
  <c r="AK77" i="23"/>
  <c r="Z78" i="23"/>
  <c r="AA78" i="23"/>
  <c r="AB78" i="23"/>
  <c r="AC78" i="23"/>
  <c r="AD78" i="23"/>
  <c r="AE78" i="23"/>
  <c r="AF78" i="23"/>
  <c r="AG78" i="23"/>
  <c r="AH78" i="23"/>
  <c r="AK78" i="23"/>
  <c r="Z79" i="23"/>
  <c r="AA79" i="23"/>
  <c r="AB79" i="23"/>
  <c r="AC79" i="23"/>
  <c r="AD79" i="23"/>
  <c r="AE79" i="23"/>
  <c r="AF79" i="23"/>
  <c r="AG79" i="23"/>
  <c r="AH79" i="23"/>
  <c r="AK79" i="23"/>
  <c r="Z80" i="23"/>
  <c r="AA80" i="23"/>
  <c r="AB80" i="23"/>
  <c r="AC80" i="23"/>
  <c r="AD80" i="23"/>
  <c r="AE80" i="23"/>
  <c r="AF80" i="23"/>
  <c r="AG80" i="23"/>
  <c r="AH80" i="23"/>
  <c r="AK80" i="23"/>
  <c r="Z81" i="23"/>
  <c r="AA81" i="23"/>
  <c r="AB81" i="23"/>
  <c r="AC81" i="23"/>
  <c r="AD81" i="23"/>
  <c r="AE81" i="23"/>
  <c r="AF81" i="23"/>
  <c r="AG81" i="23"/>
  <c r="AH81" i="23"/>
  <c r="AK81" i="23"/>
  <c r="Z82" i="23"/>
  <c r="AA82" i="23"/>
  <c r="AB82" i="23"/>
  <c r="AC82" i="23"/>
  <c r="AD82" i="23"/>
  <c r="AE82" i="23"/>
  <c r="AF82" i="23"/>
  <c r="AG82" i="23"/>
  <c r="AH82" i="23"/>
  <c r="AK82" i="23"/>
  <c r="Z83" i="23"/>
  <c r="AA83" i="23"/>
  <c r="AB83" i="23"/>
  <c r="AC83" i="23"/>
  <c r="AD83" i="23"/>
  <c r="AE83" i="23"/>
  <c r="AF83" i="23"/>
  <c r="AG83" i="23"/>
  <c r="AH83" i="23"/>
  <c r="AK83" i="23"/>
  <c r="Z84" i="23"/>
  <c r="AA84" i="23"/>
  <c r="AB84" i="23"/>
  <c r="AC84" i="23"/>
  <c r="AD84" i="23"/>
  <c r="AE84" i="23"/>
  <c r="AF84" i="23"/>
  <c r="AG84" i="23"/>
  <c r="AH84" i="23"/>
  <c r="AK84" i="23"/>
  <c r="Z85" i="23"/>
  <c r="AA85" i="23"/>
  <c r="AB85" i="23"/>
  <c r="AC85" i="23"/>
  <c r="AD85" i="23"/>
  <c r="AE85" i="23"/>
  <c r="AF85" i="23"/>
  <c r="AG85" i="23"/>
  <c r="AH85" i="23"/>
  <c r="AK85" i="23"/>
  <c r="Z86" i="23"/>
  <c r="AA86" i="23"/>
  <c r="AB86" i="23"/>
  <c r="AC86" i="23"/>
  <c r="AD86" i="23"/>
  <c r="AE86" i="23"/>
  <c r="AF86" i="23"/>
  <c r="AG86" i="23"/>
  <c r="AH86" i="23"/>
  <c r="AK86" i="23"/>
  <c r="Z87" i="23"/>
  <c r="AA87" i="23"/>
  <c r="AB87" i="23"/>
  <c r="AC87" i="23"/>
  <c r="AD87" i="23"/>
  <c r="AE87" i="23"/>
  <c r="AF87" i="23"/>
  <c r="AG87" i="23"/>
  <c r="AH87" i="23"/>
  <c r="AK87" i="23"/>
  <c r="Z88" i="23"/>
  <c r="AA88" i="23"/>
  <c r="AB88" i="23"/>
  <c r="AC88" i="23"/>
  <c r="AD88" i="23"/>
  <c r="AE88" i="23"/>
  <c r="AF88" i="23"/>
  <c r="AG88" i="23"/>
  <c r="AH88" i="23"/>
  <c r="AK88" i="23"/>
  <c r="Z89" i="23"/>
  <c r="AA89" i="23"/>
  <c r="AB89" i="23"/>
  <c r="AC89" i="23"/>
  <c r="AD89" i="23"/>
  <c r="AE89" i="23"/>
  <c r="AF89" i="23"/>
  <c r="AG89" i="23"/>
  <c r="AH89" i="23"/>
  <c r="AK89" i="23"/>
  <c r="Z90" i="23"/>
  <c r="AA90" i="23"/>
  <c r="AB90" i="23"/>
  <c r="AC90" i="23"/>
  <c r="AD90" i="23"/>
  <c r="AE90" i="23"/>
  <c r="AF90" i="23"/>
  <c r="AG90" i="23"/>
  <c r="AH90" i="23"/>
  <c r="AK90" i="23"/>
  <c r="Z91" i="23"/>
  <c r="AA91" i="23"/>
  <c r="AB91" i="23"/>
  <c r="AC91" i="23"/>
  <c r="AD91" i="23"/>
  <c r="AE91" i="23"/>
  <c r="AF91" i="23"/>
  <c r="AG91" i="23"/>
  <c r="AH91" i="23"/>
  <c r="AK91" i="23"/>
  <c r="Z92" i="23"/>
  <c r="AA92" i="23"/>
  <c r="AB92" i="23"/>
  <c r="AC92" i="23"/>
  <c r="AD92" i="23"/>
  <c r="AE92" i="23"/>
  <c r="AF92" i="23"/>
  <c r="AG92" i="23"/>
  <c r="AH92" i="23"/>
  <c r="AK92" i="23"/>
  <c r="Z93" i="23"/>
  <c r="AA93" i="23"/>
  <c r="AB93" i="23"/>
  <c r="AC93" i="23"/>
  <c r="AD93" i="23"/>
  <c r="AE93" i="23"/>
  <c r="AF93" i="23"/>
  <c r="AG93" i="23"/>
  <c r="AH93" i="23"/>
  <c r="AK93" i="23"/>
  <c r="Z94" i="23"/>
  <c r="AA94" i="23"/>
  <c r="AB94" i="23"/>
  <c r="AC94" i="23"/>
  <c r="AD94" i="23"/>
  <c r="AE94" i="23"/>
  <c r="AF94" i="23"/>
  <c r="AG94" i="23"/>
  <c r="AH94" i="23"/>
  <c r="AK94" i="23"/>
  <c r="Z95" i="23"/>
  <c r="AA95" i="23"/>
  <c r="AB95" i="23"/>
  <c r="AC95" i="23"/>
  <c r="AD95" i="23"/>
  <c r="AE95" i="23"/>
  <c r="AF95" i="23"/>
  <c r="AG95" i="23"/>
  <c r="AH95" i="23"/>
  <c r="AK95" i="23"/>
  <c r="Z96" i="23"/>
  <c r="AA96" i="23"/>
  <c r="AB96" i="23"/>
  <c r="AC96" i="23"/>
  <c r="AD96" i="23"/>
  <c r="AE96" i="23"/>
  <c r="AF96" i="23"/>
  <c r="AG96" i="23"/>
  <c r="AH96" i="23"/>
  <c r="AK96" i="23"/>
  <c r="Z97" i="23"/>
  <c r="AA97" i="23"/>
  <c r="AB97" i="23"/>
  <c r="AC97" i="23"/>
  <c r="AD97" i="23"/>
  <c r="AE97" i="23"/>
  <c r="AF97" i="23"/>
  <c r="AG97" i="23"/>
  <c r="AH97" i="23"/>
  <c r="AK97" i="23"/>
  <c r="Z98" i="23"/>
  <c r="AB98" i="23"/>
  <c r="AC98" i="23"/>
  <c r="AD98" i="23"/>
  <c r="AE98" i="23"/>
  <c r="AF98" i="23"/>
  <c r="AG98" i="23"/>
  <c r="AH98" i="23"/>
  <c r="AK98" i="23"/>
  <c r="Z99" i="23"/>
  <c r="AB99" i="23"/>
  <c r="AC99" i="23"/>
  <c r="AD99" i="23"/>
  <c r="AE99" i="23"/>
  <c r="AF99" i="23"/>
  <c r="AG99" i="23"/>
  <c r="AH99" i="23"/>
  <c r="AK99" i="23"/>
  <c r="Z100" i="23"/>
  <c r="AB100" i="23"/>
  <c r="AC100" i="23"/>
  <c r="AD100" i="23"/>
  <c r="AE100" i="23"/>
  <c r="AF100" i="23"/>
  <c r="AG100" i="23"/>
  <c r="AH100" i="23"/>
  <c r="AK100" i="23"/>
  <c r="Z101" i="23"/>
  <c r="AB101" i="23"/>
  <c r="AC101" i="23"/>
  <c r="AD101" i="23"/>
  <c r="AE101" i="23"/>
  <c r="AF101" i="23"/>
  <c r="AG101" i="23"/>
  <c r="AH101" i="23"/>
  <c r="AK101" i="23"/>
  <c r="Z102" i="23"/>
  <c r="AA102" i="23"/>
  <c r="AB102" i="23"/>
  <c r="AC102" i="23"/>
  <c r="AD102" i="23"/>
  <c r="AE102" i="23"/>
  <c r="AF102" i="23"/>
  <c r="AG102" i="23"/>
  <c r="AH102" i="23"/>
  <c r="AK102" i="23"/>
  <c r="Z103" i="23"/>
  <c r="AB103" i="23"/>
  <c r="AC103" i="23"/>
  <c r="AD103" i="23"/>
  <c r="AE103" i="23"/>
  <c r="AF103" i="23"/>
  <c r="AG103" i="23"/>
  <c r="AH103" i="23"/>
  <c r="AK103" i="23"/>
  <c r="Z104" i="23"/>
  <c r="AB104" i="23"/>
  <c r="AC104" i="23"/>
  <c r="AD104" i="23"/>
  <c r="AE104" i="23"/>
  <c r="AF104" i="23"/>
  <c r="AG104" i="23"/>
  <c r="AH104" i="23"/>
  <c r="AK104" i="23"/>
  <c r="Z105" i="23"/>
  <c r="AB105" i="23"/>
  <c r="AC105" i="23"/>
  <c r="AD105" i="23"/>
  <c r="AE105" i="23"/>
  <c r="AF105" i="23"/>
  <c r="AG105" i="23"/>
  <c r="AH105" i="23"/>
  <c r="AK105" i="23"/>
  <c r="Z106" i="23"/>
  <c r="AB106" i="23"/>
  <c r="AC106" i="23"/>
  <c r="AD106" i="23"/>
  <c r="AE106" i="23"/>
  <c r="AF106" i="23"/>
  <c r="AG106" i="23"/>
  <c r="AH106" i="23"/>
  <c r="AK106" i="23"/>
  <c r="Z107" i="23"/>
  <c r="AB107" i="23"/>
  <c r="AC107" i="23"/>
  <c r="AD107" i="23"/>
  <c r="AE107" i="23"/>
  <c r="AF107" i="23"/>
  <c r="AG107" i="23"/>
  <c r="AH107" i="23"/>
  <c r="AK107" i="23"/>
  <c r="Z108" i="23"/>
  <c r="AB108" i="23"/>
  <c r="AC108" i="23"/>
  <c r="AD108" i="23"/>
  <c r="AE108" i="23"/>
  <c r="AF108" i="23"/>
  <c r="AG108" i="23"/>
  <c r="AH108" i="23"/>
  <c r="AK108" i="23"/>
  <c r="Z109" i="23"/>
  <c r="AA109" i="23"/>
  <c r="AB109" i="23"/>
  <c r="AC109" i="23"/>
  <c r="AD109" i="23"/>
  <c r="AE109" i="23"/>
  <c r="AF109" i="23"/>
  <c r="AG109" i="23"/>
  <c r="AH109" i="23"/>
  <c r="AK109" i="23"/>
  <c r="Z110" i="23"/>
  <c r="AA110" i="23"/>
  <c r="AB110" i="23"/>
  <c r="AC110" i="23"/>
  <c r="AD110" i="23"/>
  <c r="AE110" i="23"/>
  <c r="AF110" i="23"/>
  <c r="AG110" i="23"/>
  <c r="AH110" i="23"/>
  <c r="AK110" i="23"/>
  <c r="Z111" i="23"/>
  <c r="AB111" i="23"/>
  <c r="AC111" i="23"/>
  <c r="AD111" i="23"/>
  <c r="AE111" i="23"/>
  <c r="AF111" i="23"/>
  <c r="AG111" i="23"/>
  <c r="AH111" i="23"/>
  <c r="AK111" i="23"/>
  <c r="Z112" i="23"/>
  <c r="AB112" i="23"/>
  <c r="AC112" i="23"/>
  <c r="AD112" i="23"/>
  <c r="AE112" i="23"/>
  <c r="AF112" i="23"/>
  <c r="AG112" i="23"/>
  <c r="AH112" i="23"/>
  <c r="AK112" i="23"/>
  <c r="Z113" i="23"/>
  <c r="AB113" i="23"/>
  <c r="AC113" i="23"/>
  <c r="AD113" i="23"/>
  <c r="AE113" i="23"/>
  <c r="AF113" i="23"/>
  <c r="AG113" i="23"/>
  <c r="AH113" i="23"/>
  <c r="AK113" i="23"/>
  <c r="Z114" i="23"/>
  <c r="AB114" i="23"/>
  <c r="AC114" i="23"/>
  <c r="AD114" i="23"/>
  <c r="AE114" i="23"/>
  <c r="AF114" i="23"/>
  <c r="AG114" i="23"/>
  <c r="AH114" i="23"/>
  <c r="AK114" i="23"/>
  <c r="Z115" i="23"/>
  <c r="AB115" i="23"/>
  <c r="AC115" i="23"/>
  <c r="AD115" i="23"/>
  <c r="AE115" i="23"/>
  <c r="AF115" i="23"/>
  <c r="AG115" i="23"/>
  <c r="AH115" i="23"/>
  <c r="AK115" i="23"/>
  <c r="Z116" i="23"/>
  <c r="AB116" i="23"/>
  <c r="AC116" i="23"/>
  <c r="AD116" i="23"/>
  <c r="AE116" i="23"/>
  <c r="AF116" i="23"/>
  <c r="AG116" i="23"/>
  <c r="AH116" i="23"/>
  <c r="AK116" i="23"/>
  <c r="Z117" i="23"/>
  <c r="AB117" i="23"/>
  <c r="AC117" i="23"/>
  <c r="AD117" i="23"/>
  <c r="AE117" i="23"/>
  <c r="AF117" i="23"/>
  <c r="AG117" i="23"/>
  <c r="AH117" i="23"/>
  <c r="AK117" i="23"/>
  <c r="Z118" i="23"/>
  <c r="AB118" i="23"/>
  <c r="AC118" i="23"/>
  <c r="AD118" i="23"/>
  <c r="AE118" i="23"/>
  <c r="AF118" i="23"/>
  <c r="AG118" i="23"/>
  <c r="AH118" i="23"/>
  <c r="AK118" i="23"/>
  <c r="Z119" i="23"/>
  <c r="AB119" i="23"/>
  <c r="AC119" i="23"/>
  <c r="AD119" i="23"/>
  <c r="AE119" i="23"/>
  <c r="AF119" i="23"/>
  <c r="AG119" i="23"/>
  <c r="AH119" i="23"/>
  <c r="AK119" i="23"/>
  <c r="Z120" i="23"/>
  <c r="AB120" i="23"/>
  <c r="AC120" i="23"/>
  <c r="AD120" i="23"/>
  <c r="AE120" i="23"/>
  <c r="AF120" i="23"/>
  <c r="AG120" i="23"/>
  <c r="AH120" i="23"/>
  <c r="AK120" i="23"/>
  <c r="Z121" i="23"/>
  <c r="AB121" i="23"/>
  <c r="AC121" i="23"/>
  <c r="AD121" i="23"/>
  <c r="AE121" i="23"/>
  <c r="AF121" i="23"/>
  <c r="AG121" i="23"/>
  <c r="AH121" i="23"/>
  <c r="AK121" i="23"/>
  <c r="Z122" i="23"/>
  <c r="AB122" i="23"/>
  <c r="AC122" i="23"/>
  <c r="AD122" i="23"/>
  <c r="AE122" i="23"/>
  <c r="AF122" i="23"/>
  <c r="AG122" i="23"/>
  <c r="AH122" i="23"/>
  <c r="AK122" i="23"/>
  <c r="Z123" i="23"/>
  <c r="AB123" i="23"/>
  <c r="AC123" i="23"/>
  <c r="AD123" i="23"/>
  <c r="AE123" i="23"/>
  <c r="AF123" i="23"/>
  <c r="AG123" i="23"/>
  <c r="AH123" i="23"/>
  <c r="AK123" i="23"/>
  <c r="Z124" i="23"/>
  <c r="AB124" i="23"/>
  <c r="AC124" i="23"/>
  <c r="AD124" i="23"/>
  <c r="AE124" i="23"/>
  <c r="AF124" i="23"/>
  <c r="AG124" i="23"/>
  <c r="AH124" i="23"/>
  <c r="AK124" i="23"/>
  <c r="Z125" i="23"/>
  <c r="AB125" i="23"/>
  <c r="AC125" i="23"/>
  <c r="AD125" i="23"/>
  <c r="AE125" i="23"/>
  <c r="AF125" i="23"/>
  <c r="AG125" i="23"/>
  <c r="AH125" i="23"/>
  <c r="AK125" i="23"/>
  <c r="Z126" i="23"/>
  <c r="AB126" i="23"/>
  <c r="AC126" i="23"/>
  <c r="AD126" i="23"/>
  <c r="AE126" i="23"/>
  <c r="AF126" i="23"/>
  <c r="AG126" i="23"/>
  <c r="AH126" i="23"/>
  <c r="AK126" i="23"/>
  <c r="Z127" i="23"/>
  <c r="AB127" i="23"/>
  <c r="AC127" i="23"/>
  <c r="AD127" i="23"/>
  <c r="AE127" i="23"/>
  <c r="AF127" i="23"/>
  <c r="AG127" i="23"/>
  <c r="AH127" i="23"/>
  <c r="AK127" i="23"/>
  <c r="AA6" i="23"/>
  <c r="AB6" i="23"/>
  <c r="AC6" i="23"/>
  <c r="AD6" i="23"/>
  <c r="AE6" i="23"/>
  <c r="AF6" i="23"/>
  <c r="AG6" i="23"/>
  <c r="AH6" i="23"/>
  <c r="AK6" i="23"/>
  <c r="Z6" i="23"/>
  <c r="M31" i="20" l="1"/>
  <c r="N31" i="20"/>
  <c r="O31" i="20"/>
  <c r="P31" i="20"/>
  <c r="M32" i="20"/>
  <c r="N32" i="20"/>
  <c r="O32" i="20"/>
  <c r="P32" i="20"/>
  <c r="M33" i="20"/>
  <c r="N33" i="20"/>
  <c r="O33" i="20"/>
  <c r="P33" i="20"/>
  <c r="M34" i="20"/>
  <c r="N34" i="20"/>
  <c r="O34" i="20"/>
  <c r="P34" i="20"/>
  <c r="M35" i="20"/>
  <c r="N35" i="20"/>
  <c r="O35" i="20"/>
  <c r="P35" i="20"/>
  <c r="M36" i="20"/>
  <c r="N36" i="20"/>
  <c r="O36" i="20"/>
  <c r="P36" i="20"/>
  <c r="M37" i="20"/>
  <c r="N37" i="20"/>
  <c r="O37" i="20"/>
  <c r="P37" i="20"/>
  <c r="M38" i="20"/>
  <c r="N38" i="20"/>
  <c r="O38" i="20"/>
  <c r="P38" i="20"/>
  <c r="M39" i="20"/>
  <c r="N39" i="20"/>
  <c r="O39" i="20"/>
  <c r="P39" i="20"/>
  <c r="M40" i="20"/>
  <c r="N40" i="20"/>
  <c r="O40" i="20"/>
  <c r="P40" i="20"/>
  <c r="L32" i="20"/>
  <c r="L33" i="20"/>
  <c r="L34" i="20"/>
  <c r="L35" i="20"/>
  <c r="L36" i="20"/>
  <c r="L37" i="20"/>
  <c r="L38" i="20"/>
  <c r="L39" i="20"/>
  <c r="L40" i="20"/>
  <c r="L31" i="20"/>
  <c r="M6" i="20"/>
  <c r="N6" i="20"/>
  <c r="O6" i="20"/>
  <c r="P6" i="20"/>
  <c r="M7" i="20"/>
  <c r="N7" i="20"/>
  <c r="O7" i="20"/>
  <c r="P7" i="20"/>
  <c r="M8" i="20"/>
  <c r="N8" i="20"/>
  <c r="O8" i="20"/>
  <c r="P8" i="20"/>
  <c r="M9" i="20"/>
  <c r="N9" i="20"/>
  <c r="O9" i="20"/>
  <c r="P9" i="20"/>
  <c r="M10" i="20"/>
  <c r="N10" i="20"/>
  <c r="O10" i="20"/>
  <c r="P10" i="20"/>
  <c r="M11" i="20"/>
  <c r="N11" i="20"/>
  <c r="O11" i="20"/>
  <c r="P11" i="20"/>
  <c r="M12" i="20"/>
  <c r="N12" i="20"/>
  <c r="O12" i="20"/>
  <c r="P12" i="20"/>
  <c r="M13" i="20"/>
  <c r="N13" i="20"/>
  <c r="O13" i="20"/>
  <c r="P13" i="20"/>
  <c r="M14" i="20"/>
  <c r="N14" i="20"/>
  <c r="O14" i="20"/>
  <c r="P14" i="20"/>
  <c r="M15" i="20"/>
  <c r="N15" i="20"/>
  <c r="O15" i="20"/>
  <c r="P15" i="20"/>
  <c r="L7" i="20"/>
  <c r="L8" i="20"/>
  <c r="L9" i="20"/>
  <c r="L10" i="20"/>
  <c r="L11" i="20"/>
  <c r="L12" i="20"/>
  <c r="L13" i="20"/>
  <c r="L14" i="20"/>
  <c r="L15" i="20"/>
  <c r="L6" i="20"/>
  <c r="M79" i="21"/>
  <c r="N79" i="21"/>
  <c r="O79" i="21"/>
  <c r="P79" i="21"/>
  <c r="M80" i="21"/>
  <c r="N80" i="21"/>
  <c r="O80" i="21"/>
  <c r="P80" i="21"/>
  <c r="M81" i="21"/>
  <c r="N81" i="21"/>
  <c r="O81" i="21"/>
  <c r="P81" i="21"/>
  <c r="M82" i="21"/>
  <c r="N82" i="21"/>
  <c r="O82" i="21"/>
  <c r="P82" i="21"/>
  <c r="M83" i="21"/>
  <c r="N83" i="21"/>
  <c r="O83" i="21"/>
  <c r="P83" i="21"/>
  <c r="M84" i="21"/>
  <c r="N84" i="21"/>
  <c r="O84" i="21"/>
  <c r="P84" i="21"/>
  <c r="M85" i="21"/>
  <c r="N85" i="21"/>
  <c r="O85" i="21"/>
  <c r="P85" i="21"/>
  <c r="M86" i="21"/>
  <c r="N86" i="21"/>
  <c r="O86" i="21"/>
  <c r="P86" i="21"/>
  <c r="M87" i="21"/>
  <c r="N87" i="21"/>
  <c r="O87" i="21"/>
  <c r="P87" i="21"/>
  <c r="N88" i="21"/>
  <c r="O88" i="21"/>
  <c r="P88" i="21"/>
  <c r="L80" i="21"/>
  <c r="L81" i="21"/>
  <c r="L82" i="21"/>
  <c r="L83" i="21"/>
  <c r="L84" i="21"/>
  <c r="L85" i="21"/>
  <c r="L86" i="21"/>
  <c r="L87" i="21"/>
  <c r="L79" i="21"/>
  <c r="N53" i="21"/>
  <c r="O53" i="21"/>
  <c r="P53" i="21"/>
  <c r="Q53" i="21"/>
  <c r="N54" i="21"/>
  <c r="O54" i="21"/>
  <c r="P54" i="21"/>
  <c r="Q54" i="21"/>
  <c r="N55" i="21"/>
  <c r="O55" i="21"/>
  <c r="P55" i="21"/>
  <c r="Q55" i="21"/>
  <c r="N56" i="21"/>
  <c r="O56" i="21"/>
  <c r="P56" i="21"/>
  <c r="Q56" i="21"/>
  <c r="N57" i="21"/>
  <c r="O57" i="21"/>
  <c r="P57" i="21"/>
  <c r="Q57" i="21"/>
  <c r="N58" i="21"/>
  <c r="O58" i="21"/>
  <c r="P58" i="21"/>
  <c r="Q58" i="21"/>
  <c r="N59" i="21"/>
  <c r="O59" i="21"/>
  <c r="P59" i="21"/>
  <c r="Q59" i="21"/>
  <c r="N60" i="21"/>
  <c r="O60" i="21"/>
  <c r="P60" i="21"/>
  <c r="Q60" i="21"/>
  <c r="N61" i="21"/>
  <c r="O61" i="21"/>
  <c r="P61" i="21"/>
  <c r="Q61" i="21"/>
  <c r="N62" i="21"/>
  <c r="O62" i="21"/>
  <c r="P62" i="21"/>
  <c r="Q62" i="21"/>
  <c r="M54" i="21"/>
  <c r="M55" i="21"/>
  <c r="M56" i="21"/>
  <c r="M57" i="21"/>
  <c r="M58" i="21"/>
  <c r="M59" i="21"/>
  <c r="M60" i="21"/>
  <c r="M61" i="21"/>
  <c r="M62" i="21"/>
  <c r="M53" i="21"/>
  <c r="N43" i="21"/>
  <c r="O43" i="21"/>
  <c r="P43" i="21"/>
  <c r="Q43" i="21"/>
  <c r="N44" i="21"/>
  <c r="O44" i="21"/>
  <c r="P44" i="21"/>
  <c r="Q44" i="21"/>
  <c r="N45" i="21"/>
  <c r="O45" i="21"/>
  <c r="P45" i="21"/>
  <c r="Q45" i="21"/>
  <c r="N46" i="21"/>
  <c r="O46" i="21"/>
  <c r="P46" i="21"/>
  <c r="Q46" i="21"/>
  <c r="N47" i="21"/>
  <c r="O47" i="21"/>
  <c r="P47" i="21"/>
  <c r="Q47" i="21"/>
  <c r="N48" i="21"/>
  <c r="O48" i="21"/>
  <c r="P48" i="21"/>
  <c r="Q48" i="21"/>
  <c r="N49" i="21"/>
  <c r="O49" i="21"/>
  <c r="P49" i="21"/>
  <c r="Q49" i="21"/>
  <c r="O50" i="21"/>
  <c r="P50" i="21"/>
  <c r="Q50" i="21"/>
  <c r="N51" i="21"/>
  <c r="O51" i="21"/>
  <c r="P51" i="21"/>
  <c r="Q51" i="21"/>
  <c r="N52" i="21"/>
  <c r="O52" i="21"/>
  <c r="P52" i="21"/>
  <c r="Q52" i="21"/>
  <c r="M44" i="21"/>
  <c r="M45" i="21"/>
  <c r="M46" i="21"/>
  <c r="M47" i="21"/>
  <c r="M48" i="21"/>
  <c r="M49" i="21"/>
  <c r="M50" i="21"/>
  <c r="M51" i="21"/>
  <c r="M52" i="21"/>
  <c r="M43" i="21"/>
  <c r="N16" i="21"/>
  <c r="O16" i="21"/>
  <c r="P16" i="21"/>
  <c r="Q16" i="21"/>
  <c r="N17" i="21"/>
  <c r="O17" i="21"/>
  <c r="P17" i="21"/>
  <c r="Q17" i="21"/>
  <c r="N18" i="21"/>
  <c r="O18" i="21"/>
  <c r="P18" i="21"/>
  <c r="Q18" i="21"/>
  <c r="N19" i="21"/>
  <c r="O19" i="21"/>
  <c r="P19" i="21"/>
  <c r="Q19" i="21"/>
  <c r="N20" i="21"/>
  <c r="O20" i="21"/>
  <c r="P20" i="21"/>
  <c r="Q20" i="21"/>
  <c r="N21" i="21"/>
  <c r="O21" i="21"/>
  <c r="P21" i="21"/>
  <c r="Q21" i="21"/>
  <c r="N22" i="21"/>
  <c r="O22" i="21"/>
  <c r="P22" i="21"/>
  <c r="Q22" i="21"/>
  <c r="N23" i="21"/>
  <c r="O23" i="21"/>
  <c r="P23" i="21"/>
  <c r="Q23" i="21"/>
  <c r="N24" i="21"/>
  <c r="O24" i="21"/>
  <c r="P24" i="21"/>
  <c r="Q24" i="21"/>
  <c r="N25" i="21"/>
  <c r="O25" i="21"/>
  <c r="P25" i="21"/>
  <c r="Q25" i="21"/>
  <c r="M17" i="21"/>
  <c r="M18" i="21"/>
  <c r="M19" i="21"/>
  <c r="M20" i="21"/>
  <c r="M21" i="21"/>
  <c r="M22" i="21"/>
  <c r="M23" i="21"/>
  <c r="M24" i="21"/>
  <c r="M25" i="21"/>
  <c r="M16" i="21"/>
  <c r="N6" i="21"/>
  <c r="O6" i="21"/>
  <c r="P6" i="21"/>
  <c r="Q6" i="21"/>
  <c r="N7" i="21"/>
  <c r="O7" i="21"/>
  <c r="P7" i="21"/>
  <c r="Q7" i="21"/>
  <c r="N8" i="21"/>
  <c r="O8" i="21"/>
  <c r="P8" i="21"/>
  <c r="Q8" i="21"/>
  <c r="N9" i="21"/>
  <c r="O9" i="21"/>
  <c r="P9" i="21"/>
  <c r="Q9" i="21"/>
  <c r="N10" i="21"/>
  <c r="O10" i="21"/>
  <c r="P10" i="21"/>
  <c r="Q10" i="21"/>
  <c r="N11" i="21"/>
  <c r="O11" i="21"/>
  <c r="P11" i="21"/>
  <c r="Q11" i="21"/>
  <c r="N12" i="21"/>
  <c r="O12" i="21"/>
  <c r="P12" i="21"/>
  <c r="Q12" i="21"/>
  <c r="N13" i="21"/>
  <c r="O13" i="21"/>
  <c r="P13" i="21"/>
  <c r="Q13" i="21"/>
  <c r="N14" i="21"/>
  <c r="O14" i="21"/>
  <c r="P14" i="21"/>
  <c r="Q14" i="21"/>
  <c r="N15" i="21"/>
  <c r="P15" i="21"/>
  <c r="Q15" i="21"/>
  <c r="M7" i="21"/>
  <c r="M8" i="21"/>
  <c r="M9" i="21"/>
  <c r="M10" i="21"/>
  <c r="M11" i="21"/>
  <c r="M12" i="21"/>
  <c r="M13" i="21"/>
  <c r="M14" i="21"/>
  <c r="M15" i="21"/>
  <c r="M6" i="21"/>
  <c r="R32" i="31" l="1"/>
  <c r="S32" i="31"/>
  <c r="T32" i="31"/>
  <c r="U32" i="31"/>
  <c r="V32" i="31"/>
  <c r="W32" i="31"/>
  <c r="R33" i="31"/>
  <c r="S33" i="31"/>
  <c r="T33" i="31"/>
  <c r="U33" i="31"/>
  <c r="V33" i="31"/>
  <c r="W33" i="31"/>
  <c r="R34" i="31"/>
  <c r="S34" i="31"/>
  <c r="T34" i="31"/>
  <c r="U34" i="31"/>
  <c r="V34" i="31"/>
  <c r="W34" i="31"/>
  <c r="R35" i="31"/>
  <c r="S35" i="31"/>
  <c r="T35" i="31"/>
  <c r="U35" i="31"/>
  <c r="V35" i="31"/>
  <c r="W35" i="31"/>
  <c r="R36" i="31"/>
  <c r="S36" i="31"/>
  <c r="T36" i="31"/>
  <c r="U36" i="31"/>
  <c r="V36" i="31"/>
  <c r="W36" i="31"/>
  <c r="R37" i="31"/>
  <c r="S37" i="31"/>
  <c r="T37" i="31"/>
  <c r="U37" i="31"/>
  <c r="V37" i="31"/>
  <c r="W37" i="31"/>
  <c r="R38" i="31"/>
  <c r="S38" i="31"/>
  <c r="T38" i="31"/>
  <c r="U38" i="31"/>
  <c r="V38" i="31"/>
  <c r="W38" i="31"/>
  <c r="R39" i="31"/>
  <c r="S39" i="31"/>
  <c r="T39" i="31"/>
  <c r="U39" i="31"/>
  <c r="V39" i="31"/>
  <c r="W39" i="31"/>
  <c r="R40" i="31"/>
  <c r="S40" i="31"/>
  <c r="T40" i="31"/>
  <c r="U40" i="31"/>
  <c r="V40" i="31"/>
  <c r="W40" i="31"/>
  <c r="R41" i="31"/>
  <c r="S41" i="31"/>
  <c r="T41" i="31"/>
  <c r="U41" i="31"/>
  <c r="V41" i="31"/>
  <c r="W41" i="31"/>
  <c r="Q33" i="31"/>
  <c r="Q34" i="31"/>
  <c r="Q35" i="31"/>
  <c r="Q36" i="31"/>
  <c r="Q37" i="31"/>
  <c r="Q38" i="31"/>
  <c r="Q39" i="31"/>
  <c r="Q40" i="31"/>
  <c r="Q41" i="31"/>
  <c r="Q32" i="31"/>
  <c r="R6" i="31"/>
  <c r="S6" i="31"/>
  <c r="T6" i="31"/>
  <c r="U6" i="31"/>
  <c r="V6" i="31"/>
  <c r="R7" i="31"/>
  <c r="S7" i="31"/>
  <c r="T7" i="31"/>
  <c r="U7" i="31"/>
  <c r="V7" i="31"/>
  <c r="R8" i="31"/>
  <c r="S8" i="31"/>
  <c r="T8" i="31"/>
  <c r="U8" i="31"/>
  <c r="V8" i="31"/>
  <c r="R9" i="31"/>
  <c r="S9" i="31"/>
  <c r="T9" i="31"/>
  <c r="U9" i="31"/>
  <c r="V9" i="31"/>
  <c r="R10" i="31"/>
  <c r="S10" i="31"/>
  <c r="T10" i="31"/>
  <c r="U10" i="31"/>
  <c r="V10" i="31"/>
  <c r="R11" i="31"/>
  <c r="S11" i="31"/>
  <c r="T11" i="31"/>
  <c r="U11" i="31"/>
  <c r="V11" i="31"/>
  <c r="S12" i="31"/>
  <c r="T12" i="31"/>
  <c r="U12" i="31"/>
  <c r="V12" i="31"/>
  <c r="S13" i="31"/>
  <c r="T13" i="31"/>
  <c r="U13" i="31"/>
  <c r="V13" i="31"/>
  <c r="R14" i="31"/>
  <c r="S14" i="31"/>
  <c r="T14" i="31"/>
  <c r="U14" i="31"/>
  <c r="V14" i="31"/>
  <c r="R15" i="31"/>
  <c r="S15" i="31"/>
  <c r="T15" i="31"/>
  <c r="U15" i="31"/>
  <c r="V15" i="31"/>
  <c r="Q7" i="31"/>
  <c r="Q8" i="31"/>
  <c r="Q9" i="31"/>
  <c r="Q10" i="31"/>
  <c r="Q11" i="31"/>
  <c r="Q12" i="31"/>
  <c r="Q13" i="31"/>
  <c r="Q14" i="31"/>
  <c r="Q15" i="31"/>
  <c r="Q6" i="31"/>
  <c r="Q6" i="12"/>
  <c r="Q7" i="12"/>
  <c r="Q8" i="12"/>
  <c r="Q9" i="12"/>
  <c r="Q10" i="12"/>
  <c r="Q11" i="12"/>
  <c r="Q12" i="12"/>
  <c r="Q13" i="12"/>
  <c r="Q14" i="12"/>
  <c r="Q15" i="12"/>
  <c r="Q16" i="12"/>
  <c r="Q18" i="12"/>
  <c r="Q19" i="12"/>
  <c r="Q20" i="12"/>
  <c r="Q21" i="12"/>
  <c r="Q22" i="12"/>
  <c r="Q23" i="12"/>
  <c r="Q24" i="12"/>
  <c r="Q25" i="12"/>
  <c r="Q26" i="12"/>
  <c r="Q27" i="12"/>
  <c r="Q28" i="12"/>
  <c r="Q29" i="12"/>
  <c r="Q30" i="12"/>
  <c r="Q31" i="12"/>
  <c r="Q32" i="12"/>
  <c r="Q41" i="12" l="1"/>
  <c r="Q40" i="12"/>
  <c r="W6" i="31"/>
  <c r="W15" i="31"/>
  <c r="W14" i="31"/>
  <c r="W13" i="31"/>
  <c r="W12" i="31"/>
  <c r="W11" i="31"/>
  <c r="W10" i="31"/>
  <c r="W9" i="31"/>
  <c r="W8" i="31"/>
  <c r="W7" i="31"/>
  <c r="Q42" i="31" l="1"/>
  <c r="V16" i="31" l="1"/>
  <c r="S42" i="31"/>
  <c r="R42" i="31"/>
  <c r="U16" i="31"/>
  <c r="T16" i="31"/>
  <c r="W42" i="31"/>
  <c r="R16" i="31"/>
  <c r="U42" i="31"/>
  <c r="S16" i="31"/>
  <c r="V42" i="31"/>
  <c r="T42" i="31"/>
  <c r="Q16" i="31"/>
  <c r="W16" i="31" l="1"/>
  <c r="Q39" i="12"/>
  <c r="V15" i="30"/>
  <c r="U15" i="30"/>
  <c r="T15" i="30"/>
  <c r="S15" i="30"/>
  <c r="R15" i="30"/>
  <c r="Q15" i="30"/>
  <c r="V14" i="30"/>
  <c r="U14" i="30"/>
  <c r="T14" i="30"/>
  <c r="S14" i="30"/>
  <c r="R14" i="30"/>
  <c r="Q14" i="30"/>
  <c r="V13" i="30"/>
  <c r="U13" i="30"/>
  <c r="T13" i="30"/>
  <c r="S13" i="30"/>
  <c r="R13" i="30"/>
  <c r="Q13" i="30"/>
  <c r="V12" i="30"/>
  <c r="U12" i="30"/>
  <c r="T12" i="30"/>
  <c r="S12" i="30"/>
  <c r="R12" i="30"/>
  <c r="Q12" i="30"/>
  <c r="V11" i="30"/>
  <c r="U11" i="30"/>
  <c r="T11" i="30"/>
  <c r="S11" i="30"/>
  <c r="R11" i="30"/>
  <c r="Q11" i="30"/>
  <c r="V10" i="30"/>
  <c r="U10" i="30"/>
  <c r="T10" i="30"/>
  <c r="S10" i="30"/>
  <c r="R10" i="30"/>
  <c r="Q10" i="30"/>
  <c r="V9" i="30"/>
  <c r="U9" i="30"/>
  <c r="T9" i="30"/>
  <c r="S9" i="30"/>
  <c r="R9" i="30"/>
  <c r="Q9" i="30"/>
  <c r="V8" i="30"/>
  <c r="U8" i="30"/>
  <c r="T8" i="30"/>
  <c r="S8" i="30"/>
  <c r="R8" i="30"/>
  <c r="Q8" i="30"/>
  <c r="V7" i="30"/>
  <c r="U7" i="30"/>
  <c r="T7" i="30"/>
  <c r="S7" i="30"/>
  <c r="R7" i="30"/>
  <c r="Q7" i="30"/>
  <c r="V6" i="30"/>
  <c r="U6" i="30"/>
  <c r="T6" i="30"/>
  <c r="S6" i="30"/>
  <c r="R6" i="30"/>
  <c r="Q6" i="30"/>
  <c r="D62" i="13"/>
  <c r="D61" i="13"/>
  <c r="D60" i="13"/>
  <c r="D59" i="13"/>
  <c r="D58" i="13"/>
  <c r="D57" i="13"/>
  <c r="D56" i="13"/>
  <c r="D55" i="13"/>
  <c r="D54" i="13"/>
  <c r="D53" i="13"/>
  <c r="D48" i="13"/>
  <c r="D47" i="13"/>
  <c r="D46" i="13"/>
  <c r="D45" i="13"/>
  <c r="D44" i="13"/>
  <c r="D43" i="13"/>
  <c r="D42" i="13"/>
  <c r="D41" i="13"/>
  <c r="D40" i="13"/>
  <c r="D39" i="13"/>
  <c r="D37" i="13"/>
  <c r="D36" i="13"/>
  <c r="D35" i="13"/>
  <c r="D34" i="13"/>
  <c r="D33" i="13"/>
  <c r="D32" i="13"/>
  <c r="D31" i="13"/>
  <c r="D30" i="13"/>
  <c r="D29" i="13"/>
  <c r="D28" i="13"/>
  <c r="D24" i="13"/>
  <c r="D23" i="13"/>
  <c r="D22" i="13"/>
  <c r="D21" i="13"/>
  <c r="D20" i="13"/>
  <c r="D19" i="13"/>
  <c r="D18" i="13"/>
  <c r="D17" i="13"/>
  <c r="D16" i="13"/>
  <c r="D15" i="13"/>
  <c r="D13" i="13"/>
  <c r="D12" i="13"/>
  <c r="D11" i="13"/>
  <c r="D10" i="13"/>
  <c r="D9" i="13"/>
  <c r="D8" i="13"/>
  <c r="D7" i="13"/>
  <c r="D6" i="13"/>
  <c r="D5" i="13"/>
  <c r="D4" i="13"/>
  <c r="W6" i="30" l="1"/>
  <c r="W7" i="30"/>
  <c r="W8" i="30"/>
  <c r="W9" i="30"/>
  <c r="W10" i="30"/>
  <c r="W11" i="30"/>
  <c r="W12" i="30"/>
  <c r="W13" i="30"/>
  <c r="W14" i="30"/>
  <c r="W15" i="30"/>
</calcChain>
</file>

<file path=xl/sharedStrings.xml><?xml version="1.0" encoding="utf-8"?>
<sst xmlns="http://schemas.openxmlformats.org/spreadsheetml/2006/main" count="4973" uniqueCount="880">
  <si>
    <t>Utilisateurs d’un lecteur d’écran : Ce fichier Excel contient 31 onglets, dont la présente page titre, l’avis aux lecteurs à l’onglet 2, la table des matières à l’onglet 3 et les tableaux de données aux onglets 4 à 31.</t>
  </si>
  <si>
    <t>Incidence de la première vague de 
COVID-19 sur les soins hospitaliers, 
de mars à juin 2020 — tableaux de données</t>
  </si>
  <si>
    <t xml:space="preserve">L’Institut canadien d’information sur la santé (ICIS) présente ces données pour faciliter vos recherches et vos analyses. Les tableaux contiennent de l’information générale et détaillée sur les séjours à l’hôpital, le nombre d’interventions chirurgicales, l’occupation des lits dans les unités de soins intensifs (USI) et le recours à la ventilation de mars à juin 2019 et de mars à juin 2020. Cette information peut servir à comprendre l’incidence de la première vague de COVID-19 sur les soins hospitaliers.
À moins d’indication contraire, les données utilisées proviennent des provinces et territoires du Canada. 
</t>
  </si>
  <si>
    <t>Autres ressources</t>
  </si>
  <si>
    <r>
      <rPr>
        <sz val="11"/>
        <color theme="1"/>
        <rFont val="Arial"/>
        <family val="2"/>
      </rPr>
      <t>Le produit complémentaire suivant est disponible sur le</t>
    </r>
    <r>
      <rPr>
        <sz val="11"/>
        <color rgb="FF0070C0"/>
        <rFont val="Arial"/>
        <family val="2"/>
      </rPr>
      <t xml:space="preserve"> </t>
    </r>
    <r>
      <rPr>
        <u/>
        <sz val="11"/>
        <color rgb="FF0070C0"/>
        <rFont val="Arial"/>
        <family val="2"/>
      </rPr>
      <t>site Web de l’ICIS</t>
    </r>
    <r>
      <rPr>
        <sz val="11"/>
        <color theme="1"/>
        <rFont val="Arial"/>
        <family val="2"/>
      </rPr>
      <t> :</t>
    </r>
  </si>
  <si>
    <t>• Page Web de ressources sur la COVID-19</t>
  </si>
  <si>
    <t>Contactez-nous</t>
  </si>
  <si>
    <t>Renseignements sur les données :</t>
  </si>
  <si>
    <t>rapportsante@icis.ca</t>
  </si>
  <si>
    <t>Pour obtenir des données plus détaillées, utilisez le programme de demande de données de l’ICIS :</t>
  </si>
  <si>
    <t>Accès aux données</t>
  </si>
  <si>
    <t>Demandes des médias :</t>
  </si>
  <si>
    <t>media@icis.ca</t>
  </si>
  <si>
    <t>Médias sociaux :</t>
  </si>
  <si>
    <r>
      <rPr>
        <sz val="11"/>
        <color rgb="FF000000"/>
        <rFont val="Arial"/>
        <family val="2"/>
      </rPr>
      <t xml:space="preserve">Twitter : </t>
    </r>
    <r>
      <rPr>
        <u/>
        <sz val="11"/>
        <color rgb="FF0070C0"/>
        <rFont val="Arial"/>
        <family val="2"/>
      </rPr>
      <t>twitter.com/cihi_icis</t>
    </r>
  </si>
  <si>
    <r>
      <rPr>
        <sz val="11"/>
        <color rgb="FF000000"/>
        <rFont val="Arial"/>
        <family val="2"/>
      </rPr>
      <t xml:space="preserve">Facebook : </t>
    </r>
    <r>
      <rPr>
        <u/>
        <sz val="11"/>
        <color rgb="FF0070C0"/>
        <rFont val="Arial"/>
        <family val="2"/>
      </rPr>
      <t>facebook.com/CIHI.ICIS</t>
    </r>
  </si>
  <si>
    <r>
      <rPr>
        <sz val="11"/>
        <color rgb="FF000000"/>
        <rFont val="Arial"/>
        <family val="2"/>
      </rPr>
      <t xml:space="preserve">Instagram : </t>
    </r>
    <r>
      <rPr>
        <u/>
        <sz val="11"/>
        <color rgb="FF0070C0"/>
        <rFont val="Arial"/>
        <family val="2"/>
      </rPr>
      <t>instagram.com/cihi_icis/</t>
    </r>
  </si>
  <si>
    <r>
      <rPr>
        <sz val="11"/>
        <color rgb="FF000000"/>
        <rFont val="Arial"/>
        <family val="2"/>
      </rPr>
      <t xml:space="preserve">YouTube : </t>
    </r>
    <r>
      <rPr>
        <u/>
        <sz val="11"/>
        <color rgb="FF0070C0"/>
        <rFont val="Arial"/>
        <family val="2"/>
      </rPr>
      <t>youtube.com/user/CIHICanada</t>
    </r>
  </si>
  <si>
    <t>Comment citer ce document</t>
  </si>
  <si>
    <r>
      <rPr>
        <sz val="11"/>
        <color theme="1"/>
        <rFont val="Arial"/>
        <family val="2"/>
      </rPr>
      <t xml:space="preserve">Institut canadien d’information sur la santé. </t>
    </r>
    <r>
      <rPr>
        <i/>
        <sz val="11"/>
        <color rgb="FF000000"/>
        <rFont val="Arial"/>
        <family val="2"/>
      </rPr>
      <t>Incidence de la première vague de COVID-19 sur les soins hospitaliers, de mars à juin 2020 — tableaux de données.</t>
    </r>
    <r>
      <rPr>
        <sz val="11"/>
        <color rgb="FF000000"/>
        <rFont val="Arial"/>
        <family val="2"/>
      </rPr>
      <t xml:space="preserve"> Ottawa, ON : ICIS; 2020.</t>
    </r>
  </si>
  <si>
    <t>Avis aux lecteurs</t>
  </si>
  <si>
    <t>Pour trouver plus d’information à ce sujet, utilisez les termes de recherche suivants : hospitalisation, USI, chirurgie, ventilation, COVID-19, coronavirus, BDCP.</t>
  </si>
  <si>
    <t>Cet onglet contient des renseignements concernant les données de l’exercice en cours et les données sur les hospitalisations, les interventions chirurgicales, les USI et la ventilation.</t>
  </si>
  <si>
    <t>Données de l’exercice en cours</t>
  </si>
  <si>
    <t>Que sont les données de l’exercice en cours?</t>
  </si>
  <si>
    <t>Les données de l’exercice en cours désignent toutes données préliminaires reçues et utilisées avant la date limite de soumission annuelle des données — ou la date de clôture — d’une banque de données. Avant cette date, la collecte et la soumission de données ainsi que les activités d’assurance de la qualité des données se poursuivent. Puisque les données sur l’exercice en cours ne sont pas finales, il faut les interpréter avec prudence.</t>
  </si>
  <si>
    <t>Que faut-il savoir sur l’utilisation de données de l’exercice en cours?</t>
  </si>
  <si>
    <t>Les données de l’exercice en cours peuvent changer</t>
  </si>
  <si>
    <t>Les données ne sont finales qu’après la date limite d’une banque de données pour l’année en question. Les données de l’exercice en cours pour une même population et une même période pourraient changer tous les mois. En effet, les données peuvent changer si les vérifications régulières de la qualité des données relèvent des erreurs et que les fournisseurs de données corrigent et soumettent des données de nouveau. Elles peuvent également changer si les soumissions initiales comprennent uniquement des données partielles qui sont complétées par des soumissions ultérieures de données de l’exercice en cours.</t>
  </si>
  <si>
    <t>Les données de l’exercice en cours peuvent être incomplètes</t>
  </si>
  <si>
    <t>Bien que les données de l’exercice en cours soient plus actuelles que celles d’un exercice clos, elles ne sont pas nécessairement complètes ou peuvent présenter d’autres problèmes de qualité. Par exemple, le calendrier de soumission des données peut varier au sein des autorités compétentes ou d’une autorité à l’autre. Ce compromis en matière de qualité doit donc être pris en compte lors de l’utilisation des données de l’exercice en cours.</t>
  </si>
  <si>
    <t>La COVID-19 et les données de l’exercice en cours</t>
  </si>
  <si>
    <t>Les événements, perturbations et tendances du système de santé peuvent affecter la disponibilité et la comparabilité des données. Par exemple, la COVID-19 a ébranlé tout le système de santé de différentes façons; on doit donc s’attendre à des changements dans les données (p. ex. un nombre réduit de visites au SU ou chez le médecin). Les événements suivants, entre autres, peuvent avoir une incidence sur les données  :</t>
  </si>
  <si>
    <t>• répercussions des mesures de santé publique (c.-à-d. perturbations prévues, protocoles d’isolation)</t>
  </si>
  <si>
    <t>• report de la soumission des données ou soumission de données incomplètes provenant de secteurs sous pression, ou de secteurs dont les ressources sont réaffectées ou dont les flux de données existants des établissements sont modifiés (c-.à-d. perturbations imprévues)</t>
  </si>
  <si>
    <t>• besoin accru de données aux fins de la prise de décisions qui pourrait affecter provisoirement l’actualité et la disponibilité des données (p. ex. soumissions plus fréquentes ou obligatoires)</t>
  </si>
  <si>
    <t>• introduction de nouveaux éléments de données qui pourraient évoluer au fil du temps (p. ex. nouvelles manières de saisir les données sur les soins virtuels)</t>
  </si>
  <si>
    <t>Hospitalisations</t>
  </si>
  <si>
    <t>Critères d’inclusion</t>
  </si>
  <si>
    <r>
      <t>1. Hospitalisations en soins de courte durée qui ont eu lieu entre le 1</t>
    </r>
    <r>
      <rPr>
        <vertAlign val="superscript"/>
        <sz val="11"/>
        <color theme="1"/>
        <rFont val="Arial Regular"/>
        <charset val="1"/>
      </rPr>
      <t>er</t>
    </r>
    <r>
      <rPr>
        <sz val="11"/>
        <color theme="1"/>
        <rFont val="Arial Regular"/>
        <charset val="1"/>
      </rPr>
      <t> mars et le 30 juin 2019 et entre le 1</t>
    </r>
    <r>
      <rPr>
        <vertAlign val="superscript"/>
        <sz val="11"/>
        <color theme="1"/>
        <rFont val="Arial Regular"/>
        <charset val="1"/>
      </rPr>
      <t>er</t>
    </r>
    <r>
      <rPr>
        <sz val="11"/>
        <color theme="1"/>
        <rFont val="Arial Regular"/>
        <charset val="1"/>
      </rPr>
      <t> mars et le 30 juin 2020, selon la date d’admission ou de sortie des patients.</t>
    </r>
  </si>
  <si>
    <t>Critères d’exclusion</t>
  </si>
  <si>
    <t>1. Données du Québec.</t>
  </si>
  <si>
    <t>2. Établissements qui ont soumis en 2020 un nombre inférieur ou égal à 25 % du nombre d’enregistrements qu’ils ont soumis en 2019.</t>
  </si>
  <si>
    <t>3. Enregistrements qui, selon la catégorie d’admission, portent sur des mortinaissances et des donneurs décédés.</t>
  </si>
  <si>
    <t>Occupation des lits d’hospitalisation</t>
  </si>
  <si>
    <r>
      <t>Le nombre quotidien de lits occupés en soins de courte durée correspond à la somme des valeurs quotidiennes du 95</t>
    </r>
    <r>
      <rPr>
        <vertAlign val="superscript"/>
        <sz val="11"/>
        <color theme="1"/>
        <rFont val="Arial"/>
        <family val="2"/>
      </rPr>
      <t>e</t>
    </r>
    <r>
      <rPr>
        <sz val="11"/>
        <color theme="1"/>
        <rFont val="Arial"/>
        <family val="2"/>
      </rPr>
      <t> percentile des établissements à l’échelle de la province, du territoire ou du pays.</t>
    </r>
  </si>
  <si>
    <t>Interventions chirurgicales</t>
  </si>
  <si>
    <t xml:space="preserve">1. Interventions chirurgicales pratiquées dans le cadre d’une hospitalisation ou en chirurgie d’un jour (pour en savoir plus, consulter le tableau A ci-dessous). </t>
  </si>
  <si>
    <r>
      <t>2. Interventions chirurgicales réalisées entre le 1</t>
    </r>
    <r>
      <rPr>
        <vertAlign val="superscript"/>
        <sz val="11"/>
        <color theme="1"/>
        <rFont val="Arial Regular"/>
        <charset val="1"/>
      </rPr>
      <t>er</t>
    </r>
    <r>
      <rPr>
        <sz val="11"/>
        <color theme="1"/>
        <rFont val="Arial Regular"/>
        <charset val="1"/>
      </rPr>
      <t> mars et le 30 juin 2019 et entre le 1</t>
    </r>
    <r>
      <rPr>
        <vertAlign val="superscript"/>
        <sz val="11"/>
        <color theme="1"/>
        <rFont val="Arial Regular"/>
        <charset val="1"/>
      </rPr>
      <t>er</t>
    </r>
    <r>
      <rPr>
        <sz val="11"/>
        <color theme="1"/>
        <rFont val="Arial Regular"/>
        <charset val="1"/>
      </rPr>
      <t> mars et le 30 juin 2020. La catégorie d’admission « L » indique que la chirurgie avec hospitalisation est planifiée et la catégorie d’admission « U », qu’elle ne l’est pas.</t>
    </r>
  </si>
  <si>
    <t>3. Enregistrements comportant un code d’intervention de la Classification canadienne des interventions en santé (CCI) qui figure à la section 1 de la table analytique de la CCI (Interventions thérapeutiques physiques et physiologiques) et qui correspond à une chirurgie majeure dans le Système de groupement national (SGN) de l’ICIS.</t>
  </si>
  <si>
    <t xml:space="preserve">1. Interventions abandonnées. </t>
  </si>
  <si>
    <t>2. Interventions hors hôpital.</t>
  </si>
  <si>
    <t xml:space="preserve"> </t>
  </si>
  <si>
    <t>3. Interventions obstétricales et fœtales.</t>
  </si>
  <si>
    <t>4. Interventions diagnostiques et non thérapeutiques.</t>
  </si>
  <si>
    <t>5. Interventions chirurgicales pratiquées au Québec et au Nunavut.</t>
  </si>
  <si>
    <t>6. Données du Québec.</t>
  </si>
  <si>
    <t>7. Établissements qui ont soumis en 2020 un nombre inférieur ou égal à 25 % du nombre d’enregistrements qu’ils ont soumis en 2019 .</t>
  </si>
  <si>
    <t xml:space="preserve">Le tableau ci-dessous décrit les sources de données utilisées aux fins des tableaux sur les interventions chirurgicales. Il commence à la cellule A42 et se termine à la cellule D46. </t>
  </si>
  <si>
    <r>
      <t xml:space="preserve">Tableau A </t>
    </r>
    <r>
      <rPr>
        <sz val="11"/>
        <color theme="1"/>
        <rFont val="Arial Regular"/>
        <charset val="1"/>
      </rPr>
      <t xml:space="preserve"> Saisie des données sur les chirurgies avec hospitalisation et les chirurgies d’un jour</t>
    </r>
  </si>
  <si>
    <t>Type de cas</t>
  </si>
  <si>
    <t>Source des données</t>
  </si>
  <si>
    <t>Autorités compétentes</t>
  </si>
  <si>
    <t>Définition</t>
  </si>
  <si>
    <t>Chirurgie avec hospitalisation</t>
  </si>
  <si>
    <t>BDCP</t>
  </si>
  <si>
    <t>Ensemble des provinces et des territoires, sauf le Québec</t>
  </si>
  <si>
    <t xml:space="preserve">Code du type d’établissement = 1 (soins de courte durée) </t>
  </si>
  <si>
    <t>Chirurgie d’un jour</t>
  </si>
  <si>
    <t>Terre-Neuve-et-Labrador, Nouveau-Brunswick, Manitoba, Saskatchewan, Colombie-Britannique, Yukon, Territoires du Nord-Ouest, Nunavut</t>
  </si>
  <si>
    <t>Code du type d’établissement = A (chirurgie d’un jour)</t>
  </si>
  <si>
    <t>SNISA</t>
  </si>
  <si>
    <t>Île-du-Prince-Édouard, Nouvelle-Écosse, Ontario, Alberta</t>
  </si>
  <si>
    <t>Code du groupe de soins ambulatoires = DS (centres d’activité de chirurgie d’un jour)</t>
  </si>
  <si>
    <t>Nouvelle-Écosse, Ontario, Alberta</t>
  </si>
  <si>
    <t>Code du groupe de soins ambulatoires = CL et code du type de soins ambulatoires = 31 (laboratoires de cathétérisme cardiaque)</t>
  </si>
  <si>
    <t>Le tableau ci-dessous contient les définitions des catégories utilisées dans les tableaux sur les interventions chirurgicales. Il commence à la cellule A49 et se termine à la cellule B75.</t>
  </si>
  <si>
    <r>
      <t xml:space="preserve">Tableau B </t>
    </r>
    <r>
      <rPr>
        <sz val="11"/>
        <color theme="1"/>
        <rFont val="Arial Regular"/>
        <charset val="1"/>
      </rPr>
      <t xml:space="preserve"> Définitions</t>
    </r>
  </si>
  <si>
    <t>Champ</t>
  </si>
  <si>
    <t>Description</t>
  </si>
  <si>
    <t>Province ou territoire</t>
  </si>
  <si>
    <t>Province ou territoire de l’établissement déclarant</t>
  </si>
  <si>
    <t>Date</t>
  </si>
  <si>
    <t>Date de l’intervention</t>
  </si>
  <si>
    <t>Chirurgie cardiaque</t>
  </si>
  <si>
    <t>Les groupes du SGN suivants sont pris en compte dans le calcul du nombre total de chirurgies cardiaques : pontage aortocoronarien, angioplastie de l’artère coronaire, insertion d’un stimulateur cardiaque et autres chirurgies du cœur ou du péricarde</t>
  </si>
  <si>
    <t>Pontage aortocoronarien</t>
  </si>
  <si>
    <t>Codes de la CCI : 1.IJ.76.^^</t>
  </si>
  <si>
    <t>Insertion d’un stimulateur cardiaque</t>
  </si>
  <si>
    <t>Codes de la CCI : 1.HB.53.^^, 1.HB.54.^^, 1.HB.55.^^, 1.HD.53.^^, 1.HD.54.^^, 1.HD.55.^^, 1.HZ.53.^^, 1.HZ.55.^^, 1.YY.54.^^</t>
  </si>
  <si>
    <t>Angioplastie de l’artère coronaire</t>
  </si>
  <si>
    <t>Codes de la CCI : 1.IJ.50.^^, 1.IJ.57.^^ (sauf 1.IJ.57.LA)</t>
  </si>
  <si>
    <t>Chirurgie liée au cancer</t>
  </si>
  <si>
    <t>Valeur définie selon les codes C00 à C97 de la CIM-10-CA avec le type de diagnostic M, 1, W, X ou Y, ou les codes Z51.0, Z51.1, Z03.1, Z03.9 ou Z40.0 avec tout type de diagnostic</t>
  </si>
  <si>
    <t>Hystérectomie</t>
  </si>
  <si>
    <t>Codes de la CCI : 1.RM.87.^^, 1.RM.89.^^, 1.RM.91</t>
  </si>
  <si>
    <t>Prostatectomie</t>
  </si>
  <si>
    <t>Codes de la CCI : 1.QT.59.^^, 1.QT.87.^^, 1.QT.91.^^</t>
  </si>
  <si>
    <t>Colectomie (côlon et intestins)</t>
  </si>
  <si>
    <t>Codes de la CCI : 1.NM.87.^^ (sauf 1.NM.87.BA, 1.NM.87.DA, 1.NM.87.LA), 1.NM.89.^^, 1.NM.91.^^</t>
  </si>
  <si>
    <t>Mastectomie et chirurgie du sein</t>
  </si>
  <si>
    <t>Codes de la CCI : 1.YM.88.^^, 1.YM.89.^^, 1.YM.90.^^, 1.YM.91.^^, 1.YM.92.^^</t>
  </si>
  <si>
    <t>Excision ou biopsie d’une tumeur au sein</t>
  </si>
  <si>
    <t>Codes de la CCI : 1.YK.87.^^, 1.YK.89.^^, 1.YK.90.^^, 1.YL.87.^^, 1.YL.89.^^, 1.YM.87.^^</t>
  </si>
  <si>
    <t>Arthroplasties de la hanche et du genou</t>
  </si>
  <si>
    <t>Arthroplastie du genou : codes de la CCI 1.VG.53.^^ (sauf 1.VG.53.LA-SL-N)
Arthroplastie de la hanche : codes de la CCI 1.SQ.53.^^, 1.VA.53.^^, 1.VA.80.LA-XX, 1.VA.80.LA-KD</t>
  </si>
  <si>
    <t>Chirurgie de la cataracte et autres chirurgies du cristallin</t>
  </si>
  <si>
    <t>Codes de la CCI : 1.CL.53.^^ (sauf 1.CL.53.FE), 1.CL.59.^^, 1.CL.89.^^</t>
  </si>
  <si>
    <t>Chirurgie de la hernie discale</t>
  </si>
  <si>
    <t>Codes de la CCI : 1.SA.75.^^, 1.SC.75.^^, 1.SE.53.^^, 1.SE.59.^^, 1.SE.87.^^</t>
  </si>
  <si>
    <t>Réparation de la rétine</t>
  </si>
  <si>
    <t>Codes de la CCI : 1.CN.59.^^</t>
  </si>
  <si>
    <t>Chirurgie liée à une hernie</t>
  </si>
  <si>
    <t>Codes de la CCI : 1.SY.80.^^</t>
  </si>
  <si>
    <t>Amygdalectomie</t>
  </si>
  <si>
    <t>Codes de la CCI : 1.FR.78.^^, 1.FR.89.^^</t>
  </si>
  <si>
    <t>Chirurgie liée à une fracture</t>
  </si>
  <si>
    <t>Codes de la CCI : 1.EA.73.^^, 1.EA.74.^^, 1.EB.73.^^, 1.EB.74.^^, 1.EC.74.^^, 1.ED.74.^^, 1.EE.03.^^, 1.EC.73.^^, 1.EE.74.^^, 1.EF.73.^^, 1.EF.74.^^, 1.EG.74.^^, 1.EH.74.^^, 1.EL.74.^^, 1.ET.73.^^, 1.SA.03.^^, 1.SA.74.^^, 1.SC.03.^^, 1.SC.74.^^, 1.SF.74.^^, 1.SI.74.^^, 1.SK.73.^^, 1.SK.74.^^, 1.SL.73.^^, 1.SL.74.^^, 1.SC.03.^^, 1.SC.73.^^, 1.SM.74.^^, 1.SN.73.^^, 1.SN.74.^^, 1.SQ.03.^^, 1.SQ.73.^^, 1.SQ.74.^^, 1.SW.73.^^, 1.SW.74.^^, 1.TK.03.^^, 1.TK.73.^^, 1.TK.74.^^, 1.TV.03.^^, 1.TV.73.^^, 1.TV.74.^^, 1.UB.74.^^, 1.UE.73.^^, 1.UE.74.^^, 1.UF.73.^^, 1.UF.74.^^, 1.UG.74.^^, 1.UH.73.^^, 1.UH.74.^^, 1.UI.03.^^, 1.UI.73.^^, 1.UI.74.^^, 1.UJ.03.^^, 1.UJ.73.^^, 1.UJ.74.^^, 1.UK.73.^^, 1.UM.74.^^, 1.UM.75.^^, 1.VC.03.^^, 1.VC.73.^^, 1.VC.74.^^, 1.VG.74.^^, 1.VP.03.^^, 1.VP.73.^^, 1.VP.74.^^, 1.VQ.03.^^, 1.VQ.73.^^, 1.VQ.74.^^, 1.WE.73.^^, 1.WE.74.^^, 1.WI.73.^^, 1.WI.74.^^, 1.WJ.73.^^, 1.WJ.74.^^, 1.WK.03.^^, 1.WK.74.^^, 1.WL.03.^^, 1.WL.74.^^</t>
  </si>
  <si>
    <t>Résection sous-muqueuse du nez</t>
  </si>
  <si>
    <t>Codes de la CCI : 1.ES.87.^^</t>
  </si>
  <si>
    <t>Vasectomie (hommes)</t>
  </si>
  <si>
    <t>Codes de la CCI : 1.QN.51.^^, 1.QN.87.^^</t>
  </si>
  <si>
    <t>Rhinoplastie (correction de difformités nasales)</t>
  </si>
  <si>
    <t>Codes de la CCI : 1.ES.80.^^, 1.ET.80.^^</t>
  </si>
  <si>
    <t>Chirurgie liée à un prolapsus de l’appareil génital féminin</t>
  </si>
  <si>
    <t>Codes de la CCI : 1.RS.80.^^, 1.PL.74.^^</t>
  </si>
  <si>
    <t>Varices et réparation des veines</t>
  </si>
  <si>
    <t>Codes de la CCI : 1.JU.51.^^, 1.KR.51.^^, 1.KR.57.^^, 1.KR.59.^^, 1.KR.87.^^, 1.KZ.59.^^</t>
  </si>
  <si>
    <t xml:space="preserve">Stérilisation (femmes) </t>
  </si>
  <si>
    <t>Codes de la CCI : 1.RF.51.^^</t>
  </si>
  <si>
    <t>Cholécystectomie (vésicule biliaire et voies biliaires)</t>
  </si>
  <si>
    <t>Codes de la CCI : 1.OD.89.^^</t>
  </si>
  <si>
    <t>USI et ventilation</t>
  </si>
  <si>
    <r>
      <t>1. Séjours en soins intensifs dans les établissements de soins de courte durée du 1</t>
    </r>
    <r>
      <rPr>
        <vertAlign val="superscript"/>
        <sz val="11"/>
        <color theme="1"/>
        <rFont val="Arial Regular"/>
        <charset val="1"/>
      </rPr>
      <t>er</t>
    </r>
    <r>
      <rPr>
        <sz val="11"/>
        <color theme="1"/>
        <rFont val="Arial Regular"/>
        <charset val="1"/>
      </rPr>
      <t> mars au 30 juin 2019 et du 1</t>
    </r>
    <r>
      <rPr>
        <vertAlign val="superscript"/>
        <sz val="11"/>
        <color theme="1"/>
        <rFont val="Arial Regular"/>
        <charset val="1"/>
      </rPr>
      <t>er</t>
    </r>
    <r>
      <rPr>
        <sz val="11"/>
        <color theme="1"/>
        <rFont val="Arial Regular"/>
        <charset val="1"/>
      </rPr>
      <t> mars au 30 juin 2020.</t>
    </r>
  </si>
  <si>
    <t>2. Séjours dans les USI générales, spécialisées et pédiatriques, dans les USI désignées par la province ou le territoire et dans les unités de soins intermédiaires. Les séjours en soins intensifs néonatals comprennent les séjours dans les USI néonatales.</t>
  </si>
  <si>
    <t>Ventilation</t>
  </si>
  <si>
    <t>Ces données mesurent le nombre de patients admis en soins intensifs qui ont été mis sous ventilation pendant leur séjour à l’hôpital. L’analyse a été réalisée à l’échelle de la sortie.</t>
  </si>
  <si>
    <t>Par conséquent, un seul enregistrement de ventilation a été utilisé par sortie. Si l’abrégé contenait 2 enregistrements de ventilation ou plus, celui faisant état des cas les plus graves (selon l’ordre suivant : ventilation invasive de longue durée, ventilation invasive de courte durée, puis ventilation non invasive) a été utilisé pour catégoriser l’abrégé.</t>
  </si>
  <si>
    <t xml:space="preserve">Le tableau C ci-dessous décrit la façon dont les types de ventilation et leur durée ont été classés. Il commence à la cellule A88 et se termine à la cellule C91. </t>
  </si>
  <si>
    <r>
      <t>Tableau C</t>
    </r>
    <r>
      <rPr>
        <sz val="11"/>
        <color theme="1"/>
        <rFont val="Arial Regular"/>
        <charset val="1"/>
      </rPr>
      <t xml:space="preserve">  Type de ventilation et durée</t>
    </r>
  </si>
  <si>
    <t>Type de ventilation et durée</t>
  </si>
  <si>
    <t>Codes d’intervention de la CCI</t>
  </si>
  <si>
    <t>Attribut d’étendue</t>
  </si>
  <si>
    <t>Ventilation invasive de longue durée (96 heures ou plus)</t>
  </si>
  <si>
    <t>1.GZ.31.CA-ND, 1.GZ.31.CA-EP, 1.GZ.31.CA-PK, 1.GZ.31.CR-ND, 1.GZ.31.GP-ND</t>
  </si>
  <si>
    <t>EX</t>
  </si>
  <si>
    <t>Ventilation invasive de courte durée (moins de 96 heures)</t>
  </si>
  <si>
    <t>CN</t>
  </si>
  <si>
    <t>Ventilation non invasive</t>
  </si>
  <si>
    <t>1.GZ.31.CB-ND, 1.GZ.31.JA-NC, 1.GZ.31.CB-EP, 1.GZ.31.JA-MD, 1.GZ.31.JA-PK</t>
  </si>
  <si>
    <t>Sans objet</t>
  </si>
  <si>
    <t>Renseignements supplémentaires</t>
  </si>
  <si>
    <t>Pour en savoir plus sur la qualité des données, notamment la qualité des données en cours d’exercice, consultez les pages Web suivantes :</t>
  </si>
  <si>
    <t>https://www.cihi.ca/fr/metadonnees-du-systeme-national-dinformation-sur-les-soins-ambulatoires-snisa</t>
  </si>
  <si>
    <t>https://www.cihi.ca/fr/metadonnees-de-la-base-de-donnees-sur-les-conges-des-patients-bdcp</t>
  </si>
  <si>
    <t>Table des matières</t>
  </si>
  <si>
    <t>Tableau 1  Occupation des lits d’hospitalisation (somme des valeurs du 95e percentile du recensement horaire des établissements) selon le jour et la province, Canada (à l’exception du Québec), de mars à juin 2019 et de mars à juin 2020</t>
  </si>
  <si>
    <t>Tableau 2  Volumes d’admissions pour hospitalisation selon l’âge, le sexe et le mois, Canada (à l’exception du Québec), de mars à juin 2019 et de mars à juin 2020</t>
  </si>
  <si>
    <t>Tableau 3A  Nombre d’admissions pour hospitalisation selon le code d’entrée et le mois, Canada (à l’exception du Québec), de mars à juin 2019 et de mars à juin 2020</t>
  </si>
  <si>
    <t>Tableau 3B  Nombre d’admissions pour hospitalisation selon le code de transfert et le mois, Canada (à l’exception du Québec), de mars à juin 2019 et de mars à juin 2020</t>
  </si>
  <si>
    <t>Tableau 3C  Nombre de sorties de patients hospitalisés selon l’état à la sortie et le mois, Canada (à l’exception du Québec), de mars à juin 2019 et de mars à juin 2020</t>
  </si>
  <si>
    <t>Tableau 3D  Durée moyenne du séjour (DS moyenne) selon l’état à la sortie et le mois, Canada (à l’exception du Québec), de mars à juin 2019 et de mars à juin 2020</t>
  </si>
  <si>
    <t>Tableau 4A  Nombre de séjours et de jours en niveau de soins alternatif (NSA) selon le mois, Canada (à l’exception du Québec), de mars à juin 2019 et de mars à juin 2020</t>
  </si>
  <si>
    <t>Tableau 4B  Nombre de jours en niveau de soins alternatif (NSA) selon la province ou le territoire et le mois, Canada (à l’exception du Québec), de mars à juin 2019 et de mars à juin 2020</t>
  </si>
  <si>
    <t>Tableau 5A  Admissions à l’hôpital selon le type de région de résidence du patient (urbaine ou rurale) et le mois, Canada (à l’exception du Québec), de mars à juin 2019 et de mars à juin 2020</t>
  </si>
  <si>
    <t>Tableau 5B  Admissions à l’hôpital selon le quintile de revenu du patient et le mois, Canada (à l’exception du Québec), de mars à juin 2019 et de mars à juin 2020</t>
  </si>
  <si>
    <t>Tableau 6A  Les 10 principaux motifs d’hospitalisation en 2019 selon le mois, Canada (à l’exception du Québec), de mars à juin 2019 et de mars à juin 2020</t>
  </si>
  <si>
    <t>Tableau 6B  Les 10 principaux motifs d’hospitalisation en 2020 selon le mois, Canada (à l’exception du Québec), de mars à juin 2019 et de mars à juin 2020</t>
  </si>
  <si>
    <t>Tableau 7  Nombre de chirurgies avec hospitalisation et de chirurgies d’un jour, selon la province ou le territoire et le mois, Canada (à l’exception du Québec), de mars à juin 2019 et de mars à juin 2020</t>
  </si>
  <si>
    <t>Tableau 8  Nombre de chirurgies selon le jour et la province ou le territoire, Canada (à l’exception du Québec), de mars à juin 2019 et de mars à juin 2020</t>
  </si>
  <si>
    <t>Tableau 9A  Variation en pourcentage du nombre de chirurgies selon le type de chirurgie et le mois, Canada (à l’exception du Québec), de mars à juin 2019 et de mars à juin 2020</t>
  </si>
  <si>
    <t>Tableau 9B  Variation en pourcentage du nombre de chirurgies selon le type de chirurgie et le mois, Terre-Neuve-et-Labrador, de mars à juin 2019 et de mars à juin 2020</t>
  </si>
  <si>
    <t>Tableau 9C  Variation en pourcentage du nombre de chirurgies selon le type de chirurgie et le mois, Île-du-Prince-Édouard, de mars à juin 2019 et de mars à juin 2020</t>
  </si>
  <si>
    <t>Tableau 9D  Variation en pourcentage du nombre de chirurgies selon le type de chirurgie et le mois, Nouvelle-Écosse, de mars à juin 2019 et de mars à juin 2020</t>
  </si>
  <si>
    <t>Tableau 9E  Variation en pourcentage du nombre de chirurgies selon le type de chirurgie et le mois, Nouveau-Brunswick, de mars à juin 2019 et de mars à juin 2020</t>
  </si>
  <si>
    <t>Tableau 9F  Variation en pourcentage du nombre de chirurgies selon le type de chirurgie et le mois, Ontario, de mars à juin 2019 et de mars à juin 2020</t>
  </si>
  <si>
    <t>Tableau 9G  Variation en pourcentage du nombre de chirurgies selon le type de chirurgie et le mois, Manitoba, de mars à juin 2019 et de mars à juin 2020</t>
  </si>
  <si>
    <t>Tableau 9H  Variation en pourcentage du nombre de chirurgies selon le type de chirurgie et le mois, Saskatchewan, de mars à juin 2019 et de mars à juin 2020</t>
  </si>
  <si>
    <t>Tableau 9I  Variation en pourcentage du nombre de chirurgies selon le type de chirurgie et le mois, Alberta, de mars à juin 2019 et de mars à juin 2020</t>
  </si>
  <si>
    <t>Tableau 9J  Variation en pourcentage du nombre de chirurgies selon le type de chirurgie et le mois, Colombie-Britannique, de mars à juin 2019 et de mars à juin 2020</t>
  </si>
  <si>
    <t>Tableau 9K  Variation en pourcentage du nombre de chirurgies selon le type de chirurgie et le mois, Yukon, de mars à juin 2019 et de mars à juin 2020</t>
  </si>
  <si>
    <t>Tableau 9L  Variation en pourcentage du nombre de chirurgies selon le type de chirurgie et le mois, Territoires du Nord-Ouest, de mars à juin 2019 et de mars à juin 2020</t>
  </si>
  <si>
    <t>Tableau 10  Nombre de chirurgies selon l’âge, le sexe et le mois, Canada (à l’exception du Québec), de mars à juin 2019 et de mars à juin 2020</t>
  </si>
  <si>
    <t>Tableau 11  Occupation des lits en soins intensifs selon le jour et la province ou le territoire, Canada (à l’exception du Québec), de mars à juin 2019 et de mars à juin 2020</t>
  </si>
  <si>
    <t>Tableau 12  Occupation des lits en soins intensifs néonatals selon le jour et la province, Canada (à l’exception du Québec), de mars à juin 2019 et de mars à juin 2020</t>
  </si>
  <si>
    <t>Tableau 13A  Les 10 principaux motifs d’admission en soins intensifs pour des raisons médicales en 2019, selon la catégorie d’admission, la raison médicale et le mois, Canada (à l’exception du Québec), de mars à juin 2019 et de mars à juin 2020</t>
  </si>
  <si>
    <t>Tableau 13B  Les 10 principaux motifs d’admission en soins intensifs pour des raisons chirurgicales en 2020, selon la catégorie d’admission, la raison chirurgicale et le mois, Canada (à l’exception du Québec), de mars à juin 2019 et de mars à juin 2020</t>
  </si>
  <si>
    <t>Tableau 13C  Nombre de séjours en soins intensifs néonatals selon le motif et le mois, Canada (à l’exception du Québec), de mars à juin 2019 et de mars à juin 2020</t>
  </si>
  <si>
    <t>Tableau 14  Nombre de séjours en soins intensifs selon l’âge, le sexe et le mois, Canada (à l’exception du Québec), de mars à juin 2019 et de mars à juin 2020</t>
  </si>
  <si>
    <t>Tableau 15  Nombre de séjours en soins intensifs avec ventilation, selon le type de ventilation, la province ou le territoire et le mois, Canada (à l’exception du Québec), de mars à juin 2019 et de mars à juin 2020</t>
  </si>
  <si>
    <t>Tableau 16A  Nombre de séjours en soins intensifs avec ventilation invasive, selon la raison médicale et le mois, Canada (à l’exception du Québec), de mars à juin 2019 et de mars à juin 2020</t>
  </si>
  <si>
    <t>Tableau 16B  Nombre de séjours en soins intensifs avec ventilation invasive selon l’intervention chirurgicale et le mois, Canada (à l’exception du Québec), de mars à juin 2019 et de mars à juin 2020</t>
  </si>
  <si>
    <t>Tableau 17A  Nombre de séjours en soins intensifs avec ventilation invasive de longue durée (96 heures ou plus) selon l’âge, le sexe et le mois, Canada (à l’exception du Québec), de mars à juin 2019 et de mars à juin 2020</t>
  </si>
  <si>
    <t>Tableau 17B  Nombre de séjours en soins intensifs avec ventilation invasive de courte durée (moins de 96 heures) selon l’âge, le sexe et le mois, Canada (à l’exception du Québec), de mars à juin 2019 et de mars à juin 2020</t>
  </si>
  <si>
    <t xml:space="preserve">Utilisateurs d’un lecteur d’écran : Le tableau dans cet onglet s’intitule Tableau 1 : Occupation des lits d’hospitalisation (somme des valeurs du 95e percentile du recensement horaire des établissements) selon le jour et la province, Canada (à l’exception du Québec), de mars à juin 2019 et de mars à juin 2020. Il commence à la cellule A5 et se termine à la cellule AE127. Les remarques commencent à la cellule A128 et la source, à la cellule A134. Un lien de retour à la table des matières se trouve dans la cellule A2. </t>
  </si>
  <si>
    <t>Retour à la table des matières</t>
  </si>
  <si>
    <r>
      <rPr>
        <b/>
        <sz val="12"/>
        <color rgb="FF000000"/>
        <rFont val="Arial"/>
        <family val="2"/>
      </rPr>
      <t>Tableau 1</t>
    </r>
    <r>
      <rPr>
        <sz val="12"/>
        <color rgb="FF000000"/>
        <rFont val="Arial"/>
        <family val="2"/>
      </rPr>
      <t xml:space="preserve">  </t>
    </r>
    <r>
      <rPr>
        <sz val="12"/>
        <color theme="1"/>
        <rFont val="Arial"/>
        <family val="2"/>
      </rPr>
      <t>Occupation des lits d’hospitalisation (somme des valeurs du 95</t>
    </r>
    <r>
      <rPr>
        <vertAlign val="superscript"/>
        <sz val="12"/>
        <color theme="1"/>
        <rFont val="Arial"/>
        <family val="2"/>
      </rPr>
      <t>e</t>
    </r>
    <r>
      <rPr>
        <sz val="12"/>
        <color theme="1"/>
        <rFont val="Arial"/>
        <family val="2"/>
      </rPr>
      <t> percentile du recensement horaire des établissements) selon le jour et la province, Canada (à l’exception du Québec), de mars à juin 2019 et de mars à juin 2020</t>
    </r>
  </si>
  <si>
    <t>Volume par province, 2019</t>
  </si>
  <si>
    <t>Volume par province, 2020</t>
  </si>
  <si>
    <t>Variation en pourcentage, 2019 à 2020</t>
  </si>
  <si>
    <t>Date d’occupation</t>
  </si>
  <si>
    <t>Total
Volume par province, 2019</t>
  </si>
  <si>
    <t>T.-N.-L.
Volume par province, 2019</t>
  </si>
  <si>
    <t>Î.-P.-É.
Volume par province, 2019</t>
  </si>
  <si>
    <t>N.-É.
Volume par province, 2019</t>
  </si>
  <si>
    <t>N.-B.
Volume par province, 2019</t>
  </si>
  <si>
    <t>Ont.
Volume par province, 2019</t>
  </si>
  <si>
    <t>Man.
Volume par province, 2019</t>
  </si>
  <si>
    <t>Sask.
Volume par province, 2019</t>
  </si>
  <si>
    <t>Alb.
Volume par province, 2019</t>
  </si>
  <si>
    <t>C.-B.
Volume par province, 2019</t>
  </si>
  <si>
    <t>Total
Volume par province, 2020</t>
  </si>
  <si>
    <t>T.-N.-L.
Volume par province, 2020</t>
  </si>
  <si>
    <t>Î.-P.-É.
Volume par province, 2020</t>
  </si>
  <si>
    <t>N.-É.
Volume par province, 2020</t>
  </si>
  <si>
    <t>N.-B.
Volume par province, 2020</t>
  </si>
  <si>
    <t>Ont.
Volume par province, 2020</t>
  </si>
  <si>
    <t>Man.
Volume par province, 2020</t>
  </si>
  <si>
    <t>Sask.
Volume par province, 2020</t>
  </si>
  <si>
    <t>Alb.
Volume par province, 2020</t>
  </si>
  <si>
    <t>C.-B.
Volume par province, 2020</t>
  </si>
  <si>
    <t>Total
Variation en pourcentage, 2019 à 2020</t>
  </si>
  <si>
    <t>T.-N.-L.
Variation en pourcentage, 2019 à 2020</t>
  </si>
  <si>
    <t>Î.-P.-É.
Variation en pourcentage, 2019 à 2020</t>
  </si>
  <si>
    <t>N.-É.
Variation en pourcentage, 2019 à 2020</t>
  </si>
  <si>
    <t>N.-B.
Variation en pourcentage, 2019 à 2020</t>
  </si>
  <si>
    <t>Ont.
Variation en pourcentage, 2019 à 2020</t>
  </si>
  <si>
    <t>Man.
Variation en pourcentage, 2019 à 2020</t>
  </si>
  <si>
    <t>Sask.
Variation en pourcentage, 2019 à 2020</t>
  </si>
  <si>
    <t>Alb.
Variation en pourcentage, 2019 à 2020</t>
  </si>
  <si>
    <t>C.-B.
Variation en pourcentage, 2019 à 2020</t>
  </si>
  <si>
    <r>
      <t>1</t>
    </r>
    <r>
      <rPr>
        <b/>
        <vertAlign val="superscript"/>
        <sz val="11"/>
        <color theme="1"/>
        <rFont val="Arial"/>
        <family val="2"/>
      </rPr>
      <t>er</t>
    </r>
    <r>
      <rPr>
        <b/>
        <sz val="11"/>
        <color theme="1"/>
        <rFont val="Arial"/>
        <family val="2"/>
      </rPr>
      <t> mars</t>
    </r>
  </si>
  <si>
    <t>2 mars</t>
  </si>
  <si>
    <t>3 mars</t>
  </si>
  <si>
    <t>4 mars</t>
  </si>
  <si>
    <t>5 mars</t>
  </si>
  <si>
    <t>6 mars</t>
  </si>
  <si>
    <t>7 mars</t>
  </si>
  <si>
    <t>8 mars</t>
  </si>
  <si>
    <t>9 mars</t>
  </si>
  <si>
    <t>10 mars</t>
  </si>
  <si>
    <t>11 mars</t>
  </si>
  <si>
    <t>12 mars</t>
  </si>
  <si>
    <t>13 mars</t>
  </si>
  <si>
    <t>14 mars</t>
  </si>
  <si>
    <t>15 mars</t>
  </si>
  <si>
    <t>16 mars</t>
  </si>
  <si>
    <t>17 mars</t>
  </si>
  <si>
    <t>18 mars</t>
  </si>
  <si>
    <t>19 mars</t>
  </si>
  <si>
    <t>20 mars</t>
  </si>
  <si>
    <t>21 mars</t>
  </si>
  <si>
    <t>22 mars</t>
  </si>
  <si>
    <t>23 mars</t>
  </si>
  <si>
    <t>24 mars</t>
  </si>
  <si>
    <t>25 mars</t>
  </si>
  <si>
    <t>26 mars</t>
  </si>
  <si>
    <t>27 mars</t>
  </si>
  <si>
    <t>28 mars</t>
  </si>
  <si>
    <t>29 mars</t>
  </si>
  <si>
    <t>30 mars</t>
  </si>
  <si>
    <t>31 mars</t>
  </si>
  <si>
    <r>
      <t>1</t>
    </r>
    <r>
      <rPr>
        <b/>
        <vertAlign val="superscript"/>
        <sz val="11"/>
        <color theme="1"/>
        <rFont val="Arial"/>
        <family val="2"/>
      </rPr>
      <t>er</t>
    </r>
    <r>
      <rPr>
        <b/>
        <sz val="11"/>
        <color theme="1"/>
        <rFont val="Arial"/>
        <family val="2"/>
      </rPr>
      <t xml:space="preserve"> avril </t>
    </r>
  </si>
  <si>
    <t>2 avril</t>
  </si>
  <si>
    <t>3 avril</t>
  </si>
  <si>
    <t>4 avril</t>
  </si>
  <si>
    <t>5 avril</t>
  </si>
  <si>
    <t>6 avril</t>
  </si>
  <si>
    <t>7 avril</t>
  </si>
  <si>
    <t>8 avril</t>
  </si>
  <si>
    <t>9 avril</t>
  </si>
  <si>
    <t>10 avril</t>
  </si>
  <si>
    <t>11 avril</t>
  </si>
  <si>
    <t>12 avril</t>
  </si>
  <si>
    <t>13 avril</t>
  </si>
  <si>
    <t>14 avril</t>
  </si>
  <si>
    <t>15 avril</t>
  </si>
  <si>
    <t>16 avril</t>
  </si>
  <si>
    <t>17 avril</t>
  </si>
  <si>
    <t>18 avril</t>
  </si>
  <si>
    <t>19 avril</t>
  </si>
  <si>
    <t>20 avril</t>
  </si>
  <si>
    <t>21 avril</t>
  </si>
  <si>
    <t>22 avril</t>
  </si>
  <si>
    <t>23 avril</t>
  </si>
  <si>
    <t>24 avril</t>
  </si>
  <si>
    <t>25 avril</t>
  </si>
  <si>
    <t>26 avril</t>
  </si>
  <si>
    <t>27 avril</t>
  </si>
  <si>
    <t>28 avril</t>
  </si>
  <si>
    <t>29 avril</t>
  </si>
  <si>
    <t>30 avril</t>
  </si>
  <si>
    <r>
      <t>1</t>
    </r>
    <r>
      <rPr>
        <b/>
        <vertAlign val="superscript"/>
        <sz val="11"/>
        <color theme="1"/>
        <rFont val="Arial"/>
        <family val="2"/>
      </rPr>
      <t>er</t>
    </r>
    <r>
      <rPr>
        <b/>
        <sz val="11"/>
        <color theme="1"/>
        <rFont val="Arial"/>
        <family val="2"/>
      </rPr>
      <t> mai</t>
    </r>
  </si>
  <si>
    <t>2 mai</t>
  </si>
  <si>
    <t>3 mai</t>
  </si>
  <si>
    <t>4 mai</t>
  </si>
  <si>
    <t>5 mai</t>
  </si>
  <si>
    <t>6 mai</t>
  </si>
  <si>
    <t>7 mai</t>
  </si>
  <si>
    <t>8 mai</t>
  </si>
  <si>
    <t>9 mai</t>
  </si>
  <si>
    <t>10 mai</t>
  </si>
  <si>
    <t>11 mai</t>
  </si>
  <si>
    <t>12 mai</t>
  </si>
  <si>
    <t>13 mai</t>
  </si>
  <si>
    <t>14 mai</t>
  </si>
  <si>
    <t>15 mai</t>
  </si>
  <si>
    <t>16 mai</t>
  </si>
  <si>
    <t>17 mai</t>
  </si>
  <si>
    <t>18 mai</t>
  </si>
  <si>
    <t>19 mai</t>
  </si>
  <si>
    <t>20 mai</t>
  </si>
  <si>
    <t>21 mai</t>
  </si>
  <si>
    <t>22 mai</t>
  </si>
  <si>
    <t>23 mai</t>
  </si>
  <si>
    <t>24 mai</t>
  </si>
  <si>
    <t>25 mai</t>
  </si>
  <si>
    <t>26 mai</t>
  </si>
  <si>
    <t>27 mai</t>
  </si>
  <si>
    <t>28 mai</t>
  </si>
  <si>
    <t>29 mai</t>
  </si>
  <si>
    <t>30 mai</t>
  </si>
  <si>
    <t>31 mai</t>
  </si>
  <si>
    <r>
      <t>1</t>
    </r>
    <r>
      <rPr>
        <b/>
        <vertAlign val="superscript"/>
        <sz val="11"/>
        <color theme="1"/>
        <rFont val="Arial"/>
        <family val="2"/>
      </rPr>
      <t>er</t>
    </r>
    <r>
      <rPr>
        <b/>
        <sz val="11"/>
        <color theme="1"/>
        <rFont val="Arial"/>
        <family val="2"/>
      </rPr>
      <t> juin</t>
    </r>
  </si>
  <si>
    <t>2 juin</t>
  </si>
  <si>
    <t>3 juin</t>
  </si>
  <si>
    <t>4 juin</t>
  </si>
  <si>
    <t>5 juin</t>
  </si>
  <si>
    <t>6 juin</t>
  </si>
  <si>
    <t>7 juin</t>
  </si>
  <si>
    <t>8 juin</t>
  </si>
  <si>
    <t>9 juin</t>
  </si>
  <si>
    <t>10 juin</t>
  </si>
  <si>
    <t>11 juin</t>
  </si>
  <si>
    <t>12 juin</t>
  </si>
  <si>
    <t>13 juin</t>
  </si>
  <si>
    <t>14 juin</t>
  </si>
  <si>
    <t>15 juin</t>
  </si>
  <si>
    <t>16 juin</t>
  </si>
  <si>
    <t>17 juin</t>
  </si>
  <si>
    <t>18 juin</t>
  </si>
  <si>
    <t>19 juin</t>
  </si>
  <si>
    <t>20 juin</t>
  </si>
  <si>
    <t>21 juin</t>
  </si>
  <si>
    <t>22 juin</t>
  </si>
  <si>
    <t>23 juin</t>
  </si>
  <si>
    <t>24 juin</t>
  </si>
  <si>
    <t>25 juin</t>
  </si>
  <si>
    <t>26 juin</t>
  </si>
  <si>
    <t>27 juin</t>
  </si>
  <si>
    <t>28 juin</t>
  </si>
  <si>
    <t>29 juin</t>
  </si>
  <si>
    <t>30 juin</t>
  </si>
  <si>
    <t>Remarques</t>
  </si>
  <si>
    <r>
      <t>Le nombre quotidien de lits occupés en soins de courte durée correspond à la somme des valeurs du 95</t>
    </r>
    <r>
      <rPr>
        <vertAlign val="superscript"/>
        <sz val="9"/>
        <color theme="1"/>
        <rFont val="Arial"/>
        <family val="2"/>
      </rPr>
      <t>e</t>
    </r>
    <r>
      <rPr>
        <sz val="9"/>
        <color theme="1"/>
        <rFont val="Arial"/>
        <family val="2"/>
      </rPr>
      <t> percentile des établissements à l’échelle de la province ou du pays.</t>
    </r>
  </si>
  <si>
    <t>Les données du Québec ne sont pas disponibles.</t>
  </si>
  <si>
    <t>Les établissements qui ont soumis en 2020 un nombre inférieur ou égal à 25 % du nombre d’enregistrements qu’ils ont soumis en 2019 ont été exclus pour les 2 années.</t>
  </si>
  <si>
    <t>Les données de 2020-2021 sont des données en cours d’exercice. Voir l’avis aux lecteurs.</t>
  </si>
  <si>
    <r>
      <t>Le tableau rend compte des données soumises au 1</t>
    </r>
    <r>
      <rPr>
        <vertAlign val="superscript"/>
        <sz val="9"/>
        <rFont val="Arial"/>
        <family val="2"/>
      </rPr>
      <t>er</t>
    </r>
    <r>
      <rPr>
        <sz val="9"/>
        <rFont val="Arial"/>
        <family val="2"/>
      </rPr>
      <t> octobre 2020.</t>
    </r>
  </si>
  <si>
    <t>Source</t>
  </si>
  <si>
    <t>Base de données sur les congés des patients, 2018-2019 à 2020-2021, Institut canadien d’information sur la santé.</t>
  </si>
  <si>
    <t xml:space="preserve">Utilisateurs d’un lecteur d’écran : Le tableau dans cet onglet s’intitule Tableau 2 : Volumes d’admissions pour hospitalisation selon l’âge, le sexe et le mois, Canada (à l’exception du Québec), de mars à juin 2019 et de mars à juin 2020. Il commence à la cellule A5 et se termine à la cellule T15. Les remarques commencent à la cellule A16 et la source, à la cellule A20. Un lien de retour à la table des matières se trouve dans la cellule A2. </t>
  </si>
  <si>
    <r>
      <rPr>
        <b/>
        <sz val="12"/>
        <color rgb="FF000000"/>
        <rFont val="Arial"/>
        <family val="2"/>
      </rPr>
      <t xml:space="preserve">Tableau 2 </t>
    </r>
    <r>
      <rPr>
        <sz val="12"/>
        <color theme="1"/>
        <rFont val="Arial"/>
        <family val="2"/>
      </rPr>
      <t xml:space="preserve"> Volumes d’admissions pour hospitalisation selon l’âge, le sexe et le mois, Canada (à l’exception du Québec), de mars à juin 2019 et de mars à juin 2020</t>
    </r>
  </si>
  <si>
    <t>Mars à juin 2019</t>
  </si>
  <si>
    <t>Mars à juin 2020</t>
  </si>
  <si>
    <t>Mois</t>
  </si>
  <si>
    <t>Sexe</t>
  </si>
  <si>
    <t>0-4 ans
Mars à juin 2019</t>
  </si>
  <si>
    <t>5-19 ans
Mars à juin 2019</t>
  </si>
  <si>
    <t>20-64 ans
Mars à juin 2019</t>
  </si>
  <si>
    <t>65-84 ans
Mars à juin 2019</t>
  </si>
  <si>
    <t>85 ans et plus
Mars à juin 2019</t>
  </si>
  <si>
    <t>Total
Mars à juin 2019</t>
  </si>
  <si>
    <t>0-4 ans
Mars à juin 2020</t>
  </si>
  <si>
    <t>5-19 ans
Mars à juin 2020</t>
  </si>
  <si>
    <t>20-64 ans
Mars à juin 2020</t>
  </si>
  <si>
    <t>65-84 ans
Mars à juin 2020</t>
  </si>
  <si>
    <t>85 ans et plus
Mars à juin 2020</t>
  </si>
  <si>
    <t>Total
Mars à juin 2020</t>
  </si>
  <si>
    <t>0-4 ans
Variation en pourcentage, 2019 à 2020</t>
  </si>
  <si>
    <t>5-19 ans
Variation en pourcentage, 2019 à 2020</t>
  </si>
  <si>
    <t>20-64 ans
Variation en pourcentage, 2019 à 2020</t>
  </si>
  <si>
    <t>65-84 ans
Variation en pourcentage, 2019 à 2020</t>
  </si>
  <si>
    <t>85 ans et plus
Variation en pourcentage, 2019 à 2020</t>
  </si>
  <si>
    <t>Mars</t>
  </si>
  <si>
    <t>Femmes</t>
  </si>
  <si>
    <t>Hommes</t>
  </si>
  <si>
    <t>Avril</t>
  </si>
  <si>
    <t xml:space="preserve">Avril </t>
  </si>
  <si>
    <t>Mai</t>
  </si>
  <si>
    <t>Juin</t>
  </si>
  <si>
    <r>
      <t xml:space="preserve">Mars à juin </t>
    </r>
    <r>
      <rPr>
        <b/>
        <sz val="11"/>
        <color rgb="FF000000"/>
        <rFont val="Arial"/>
        <family val="2"/>
      </rPr>
      <t>(total)</t>
    </r>
  </si>
  <si>
    <t>Mars à juin (total)</t>
  </si>
  <si>
    <t>Les enregistrements qui, selon la catégorie d’admission, portent sur des mortinaissances ou des donneurs décédés ont été exclus.</t>
  </si>
  <si>
    <t xml:space="preserve">Utilisateurs d’un lecteur d’écran : Cet onglet contient 4 tableaux. Le premier tableau s’intitule Tableau 3A : Nombre d’admissions pour hospitalisation selon le code d’entrée et le mois, Canada (à l’exception du Québec), de mars à juin 2019 et de mars à juin 2020. Il commence à la cellule A5 et se termine à la cellule P10. Les remarques commencent à la cellule A11 et la source, à la cellule A19. Le deuxième tableau s’intitule Tableau 3B : Nombre d’admissions pour hospitalisation selon le code de transfert et le mois, Canada (à l’exception du Québec), de mars à juin 2019 et de mars à juin 2020. Il commence à la cellule A23 et se termine à la cellule P28. Les remarques commencent à la cellule A29 et la source, à la cellule A37. Le troisième tableau s’intitule Tableau 3C : Nombre de sorties de patients hospitalisés selon l’état à la sortie et le mois, Canada (à l’exception du Québec), de mars à juin 2019 et de mars à juin 2020. Il commence à la cellule A41 et se termine à la cellule P47. Les remarques commencent à la cellule A48 et la source, à la cellule A56. Le quatrième tableau s’intitule Tableau 3D : Durée moyenne du séjour (DS moyenne) selon l’état à la sortie et le mois, Canada (à l’exception du Québec), de mars à juin 2019 et de mars à juin 2020. Il commence à la cellule A60 et se termine à la cellule P66. Les remarques commencent à la cellule A67 et la source, à la cellule A74. Un lien de retour à la table des matières se trouve dans la cellule A2. </t>
  </si>
  <si>
    <r>
      <rPr>
        <b/>
        <sz val="12"/>
        <color rgb="FF000000"/>
        <rFont val="Arial"/>
        <family val="2"/>
      </rPr>
      <t xml:space="preserve">Tableau 3A </t>
    </r>
    <r>
      <rPr>
        <sz val="12"/>
        <color rgb="FF000000"/>
        <rFont val="Arial"/>
        <family val="2"/>
      </rPr>
      <t xml:space="preserve"> Nombre d’admissions pour hospitalisation selon le code d’entrée et le mois, Canada (à l’exception du Québec), de mars à juin 2019 et de mars à juin 2020</t>
    </r>
  </si>
  <si>
    <t>Code d’entrée</t>
  </si>
  <si>
    <t>Nombre d’admissions, 2019</t>
  </si>
  <si>
    <t>Nombre d’admissions, 2020</t>
  </si>
  <si>
    <t>Mars
Nombre d’admissions, 2019</t>
  </si>
  <si>
    <t>Avril
Nombre d’admissions, 2019</t>
  </si>
  <si>
    <t>Mai
Nombre d’admissions, 2019</t>
  </si>
  <si>
    <t>Juin
Nombre d’admissions, 2019</t>
  </si>
  <si>
    <t>Mars à juin (total)
Nombre d’admissions, 2019</t>
  </si>
  <si>
    <t>Mars
Nombre d’admissions, 2020</t>
  </si>
  <si>
    <t>Avril
Nombre d’admissions, 2020</t>
  </si>
  <si>
    <t>Mai
Nombre d’admissions, 2020</t>
  </si>
  <si>
    <t>Juin
Nombre d’admissions, 2020</t>
  </si>
  <si>
    <t>Mars à juin (total)
Nombre d’admissions, 2020</t>
  </si>
  <si>
    <t>Mars
Variation en pourcentage, 2019 à 2020</t>
  </si>
  <si>
    <t>Avril
Variation en pourcentage, 2019 à 2020</t>
  </si>
  <si>
    <t>Mai
Variation en pourcentage, 2019 à 2020</t>
  </si>
  <si>
    <t>Juin
Variation en pourcentage, 2019 à 2020</t>
  </si>
  <si>
    <t>Mars à juin (total)
Variation en pourcentage, 2019 à 2020</t>
  </si>
  <si>
    <t>Clinique</t>
  </si>
  <si>
    <t>Directe</t>
  </si>
  <si>
    <t>Urgence</t>
  </si>
  <si>
    <t>Nouveau-né</t>
  </si>
  <si>
    <t>Le mois a été déterminé en fonction de la date d’admission.</t>
  </si>
  <si>
    <t>Le code d’entrée indique le dernier point d’entrée du patient avant son admission comme patient hospitalisé à l’établissement déclarant.</t>
  </si>
  <si>
    <r>
      <rPr>
        <b/>
        <sz val="12"/>
        <color rgb="FF000000"/>
        <rFont val="Arial"/>
        <family val="2"/>
      </rPr>
      <t xml:space="preserve">Tableau 3B </t>
    </r>
    <r>
      <rPr>
        <sz val="12"/>
        <color rgb="FF000000"/>
        <rFont val="Arial"/>
        <family val="2"/>
      </rPr>
      <t xml:space="preserve"> Nombre d’admissions pour hospitalisation selon le code de transfert et le mois, Canada (à l’exception du Québec), de mars à juin 2019 et de mars à juin 2020</t>
    </r>
  </si>
  <si>
    <t>Code de transfert</t>
  </si>
  <si>
    <t>Foyer de groupe ou 
logement supervisé</t>
  </si>
  <si>
    <t>Programme de services à domicile</t>
  </si>
  <si>
    <t>Soins de longue durée</t>
  </si>
  <si>
    <t>Soins de courte durée</t>
  </si>
  <si>
    <t>Le code de transfert indique le dernier point d’entrée du patient avant son admission comme patient hospitalisé à l’établissement déclarant.</t>
  </si>
  <si>
    <r>
      <rPr>
        <b/>
        <sz val="12"/>
        <color rgb="FF000000"/>
        <rFont val="Arial"/>
        <family val="2"/>
      </rPr>
      <t>Tableau 3C</t>
    </r>
    <r>
      <rPr>
        <sz val="12"/>
        <color rgb="FF000000"/>
        <rFont val="Arial"/>
        <family val="2"/>
      </rPr>
      <t xml:space="preserve">  Nombre de sorties de patients hospitalisés selon l’état à la sortie et le mois, Canada (à l’exception du Québec), de mars à juin 2019 et de mars à juin 2020</t>
    </r>
  </si>
  <si>
    <t>État à la sortie</t>
  </si>
  <si>
    <t>Domicile avec ou sans services de soutien ou orientation</t>
  </si>
  <si>
    <t>Soins aux patients hospitalisés ou soins ambulatoires</t>
  </si>
  <si>
    <t>Soins en hébergement, foyer de groupe ou logement supervisé</t>
  </si>
  <si>
    <t>Sortie contre l’avis de médecin</t>
  </si>
  <si>
    <t>Décès à l’établissement</t>
  </si>
  <si>
    <t>Autre</t>
  </si>
  <si>
    <t>Le mois a été déterminé en fonction de la date de sortie.</t>
  </si>
  <si>
    <t>L’état à la sortie correspond au lieu de destination du patient ou à l’état du patient à sa sortie de l’établissement.</t>
  </si>
  <si>
    <r>
      <rPr>
        <b/>
        <sz val="12"/>
        <color rgb="FF000000"/>
        <rFont val="Arial"/>
        <family val="2"/>
      </rPr>
      <t>Tableau 3D</t>
    </r>
    <r>
      <rPr>
        <sz val="12"/>
        <color rgb="FF000000"/>
        <rFont val="Arial"/>
        <family val="2"/>
      </rPr>
      <t xml:space="preserve">  Durée moyenne du séjour (DS moyenne) selon l’état à la sortie et le mois, Canada (à l’exception du Québec), de mars à juin 2019 et de mars à juin 2020</t>
    </r>
  </si>
  <si>
    <t>DS moyenne (en jours), 2019</t>
  </si>
  <si>
    <t>DS moyenne (en jours), 2020</t>
  </si>
  <si>
    <t>Mars
DS moyenne (en jours), 2019</t>
  </si>
  <si>
    <t>Avril
DS moyenne (en jours), 2019</t>
  </si>
  <si>
    <t>Mai
DS moyenne (en jours), 2019</t>
  </si>
  <si>
    <t>Juin
DS moyenne (en jours), 2019</t>
  </si>
  <si>
    <t>Mars à juin (total)
DS moyenne (en jours), 2019</t>
  </si>
  <si>
    <t>Mars
DS moyenne (en jours), 2020</t>
  </si>
  <si>
    <t>Avril
DS moyenne (en jours), 2020</t>
  </si>
  <si>
    <t>Mai
DS moyenne (en jours), 2020</t>
  </si>
  <si>
    <t>Juin
DS moyenne (en jours), 2020</t>
  </si>
  <si>
    <t>Mars à juin (total)
DS moyenne (en jours), 2020</t>
  </si>
  <si>
    <t xml:space="preserve">Utilisateurs d’un lecteur d’écran : Cet onglet comprend 2 tableaux. Le premier tableau s’intitule Tableau 4A : Nombre de séjours et de jours en niveau de soins alternatif (NSA) selon le mois, Canada (à l’exception du Québec), de mars à juin 2019 et de mars à juin 2020. Il commence à la cellule A5 et se termine à la cellule P7. Les remarques commencent à la cellule A8 et la source, à la cellule A15. Le deuxième tableau s’intitule Tableau 4B : Nombre de jours en niveau de soins alternatif (NSA) selon la province ou le territoire et le mois, Canada (à l’exception du Québec), de mars à juin 2019 et de mars à juin 2020. Il commence à la cellule A19 et se termine à la cellule P29. Les remarques commencent à la cellule A30 et la source, à la cellule A37. Un lien de retour à la table des matières se trouve dans la cellule A2. </t>
  </si>
  <si>
    <r>
      <rPr>
        <b/>
        <sz val="12"/>
        <color rgb="FF000000"/>
        <rFont val="Arial"/>
        <family val="2"/>
      </rPr>
      <t xml:space="preserve">Tableau 4A </t>
    </r>
    <r>
      <rPr>
        <sz val="12"/>
        <color rgb="FF000000"/>
        <rFont val="Arial"/>
        <family val="2"/>
      </rPr>
      <t xml:space="preserve"> Nombre de séjours et de jours en niveau de soins alternatif (NSA) selon le mois, Canada (à l’exception du Québec), de mars à juin 2019 et de mars à juin 2020</t>
    </r>
  </si>
  <si>
    <t>Nombre de séjours et de jours en niveau de soins alternatif</t>
  </si>
  <si>
    <t>Nombre de sorties, 2019</t>
  </si>
  <si>
    <t>Nombre de sorties, 2020</t>
  </si>
  <si>
    <t xml:space="preserve">
Mars
Nombre de sorties, 2019</t>
  </si>
  <si>
    <t xml:space="preserve">
Avril
Nombre de sorties, 2019</t>
  </si>
  <si>
    <t xml:space="preserve">
Mai
Nombre de sorties, 2019</t>
  </si>
  <si>
    <t xml:space="preserve">
Juin
Nombre de sorties, 2019</t>
  </si>
  <si>
    <t xml:space="preserve">
Mars à juin (total)
Nombre de sorties, 2019</t>
  </si>
  <si>
    <t xml:space="preserve">
Mars
Nombre de sorties, 2020</t>
  </si>
  <si>
    <t xml:space="preserve">
Avril
Nombre de sorties, 2020</t>
  </si>
  <si>
    <t xml:space="preserve">
Mai
Nombre de sorties, 2020</t>
  </si>
  <si>
    <t xml:space="preserve">
Juin
Nombre de sorties, 2020</t>
  </si>
  <si>
    <t xml:space="preserve">
Mars à juin (total) 
Nombre de sorties, 2020</t>
  </si>
  <si>
    <t xml:space="preserve">
Mars
Variation en pourcentage, 2019 à 2020</t>
  </si>
  <si>
    <t xml:space="preserve">
Avril
Variation en pourcentage, 2019 à 2020</t>
  </si>
  <si>
    <t xml:space="preserve">
Mai
Variation en pourcentage, 2019 à 2020</t>
  </si>
  <si>
    <t xml:space="preserve">
Juin
Variation en pourcentage, 2019 à 2020</t>
  </si>
  <si>
    <t xml:space="preserve">
Mars à juin (total)
Variation en pourcentage, 2019 à 2020</t>
  </si>
  <si>
    <t>Visites avec séjours en NSA</t>
  </si>
  <si>
    <t>Jours en NSA</t>
  </si>
  <si>
    <r>
      <rPr>
        <b/>
        <sz val="12"/>
        <color rgb="FF000000"/>
        <rFont val="Arial"/>
        <family val="2"/>
      </rPr>
      <t>Tableau 4B</t>
    </r>
    <r>
      <rPr>
        <sz val="12"/>
        <color rgb="FF000000"/>
        <rFont val="Arial"/>
        <family val="2"/>
      </rPr>
      <t xml:space="preserve">  Nombre de jours en niveau de soins alternatif (NSA) selon la province ou le territoire et le mois, Canada (à l’exception du Québec), de mars à juin 2019 et de mars à juin 2020</t>
    </r>
  </si>
  <si>
    <t>Nombre de jours, 2019</t>
  </si>
  <si>
    <t>Nombre de jours, 2020</t>
  </si>
  <si>
    <t>Mars
Nombre de sorties, 2019</t>
  </si>
  <si>
    <t>Avril
Nombre de sorties, 2019</t>
  </si>
  <si>
    <t>Mai
Nombre de sorties, 2019</t>
  </si>
  <si>
    <t>Juin
Nombre de sorties, 2019</t>
  </si>
  <si>
    <t>Mars à juin (total)
Nombre de sorties, 2019</t>
  </si>
  <si>
    <t>Mars
Nombre de sorties, 2020</t>
  </si>
  <si>
    <t>Avril
Nombre de sorties, 2020</t>
  </si>
  <si>
    <t>Mai
Nombre de sorties, 2020</t>
  </si>
  <si>
    <t>Juin
Nombre de sorties, 2020</t>
  </si>
  <si>
    <t>Mars à juin (total)
Nombre de sorties, 2020</t>
  </si>
  <si>
    <t>T.-N.-L.</t>
  </si>
  <si>
    <t>Î.-P.-É.</t>
  </si>
  <si>
    <t>N.-É.</t>
  </si>
  <si>
    <t>N.-B.</t>
  </si>
  <si>
    <t>Ont.</t>
  </si>
  <si>
    <t>Man.</t>
  </si>
  <si>
    <t>Sask.</t>
  </si>
  <si>
    <t>Alb.</t>
  </si>
  <si>
    <t>C.-B.</t>
  </si>
  <si>
    <t>Yn</t>
  </si>
  <si>
    <t xml:space="preserve">Utilisateurs d’un lecteur d’écran : Cet onglet comprend 2 tableaux. Le premier tableau s’intitule Tableau 5A : Admissions à l’hôpital selon le type de région de résidence du patient (urbaine ou rurale) et le mois, Canada (à l’exception du Québec), de mars à juin 2019 et de mars à juin 2020. Il commence à la cellule A5 et se termine à la cellule P7. Les remarques commencent à la cellule A8 et la source, à la cellule A15. Le deuxième tableau s’intitule Tableau 5B : Admissions à l’hôpital selon le quintile de revenu du patient et le mois, Canada (à l’exception du Québec), de mars à juin 2019 et de mars à juin 2020. Il commence à la cellule A19 et se termine à la cellule P24. Les remarques commencent à la cellule A25 et la source, à la cellule A32. Un lien de retour à la table des matières se trouve dans la cellule A2. </t>
  </si>
  <si>
    <r>
      <t>Tableau 5A</t>
    </r>
    <r>
      <rPr>
        <sz val="12"/>
        <color theme="1"/>
        <rFont val="Arial"/>
        <family val="2"/>
      </rPr>
      <t xml:space="preserve">  Admissions à l’hôpital selon le type de région de résidence du patient (urbaine ou rurale) et le mois, Canada (à l’exception du Québec), de mars à juin 2019 et de mars à juin 2020</t>
    </r>
  </si>
  <si>
    <t>Type de région (urbaine ou rurale)</t>
  </si>
  <si>
    <t>Mars à juin (total)
Nombre de sorties, 2019</t>
  </si>
  <si>
    <t>Mars à juin (total)
Nombre de sorties, 2020</t>
  </si>
  <si>
    <t>Mars à juin (total)
Variation en pourcentage, 2019 à 2020</t>
  </si>
  <si>
    <t>Région urbaine</t>
  </si>
  <si>
    <t>Région rurale</t>
  </si>
  <si>
    <r>
      <t xml:space="preserve">Tableau 5B </t>
    </r>
    <r>
      <rPr>
        <sz val="12"/>
        <color theme="1"/>
        <rFont val="Arial"/>
        <family val="2"/>
      </rPr>
      <t xml:space="preserve"> Admissions à l’hôpital selon le quintile de revenu du patient et le mois, Canada (à l’exception du Québec), de mars à juin 2019 et de mars à juin 2020</t>
    </r>
  </si>
  <si>
    <t>Quintile de revenu</t>
  </si>
  <si>
    <t>1 (le plus faible)</t>
  </si>
  <si>
    <t>5 (le plus élevé)</t>
  </si>
  <si>
    <t xml:space="preserve">Utilisateurs d’un lecteur d’écran : Cet onglet comprend 2 tableaux. Le premier tableau s’intitule Tableau 6A : Les 10 principaux motifs d’hospitalisation en 2019 selon le mois, Canada (à l’exception du Québec), de mars à juin 2019 et de mars à juin 2020. Il commence à la cellule A5 et se termine à la cellule P15. Les remarques commencent à la cellule A16 et la source, à la cellule A24. Le deuxième tableau s’intitule Tableau 6B : Les 10 principaux motifs d’hospitalisation en 2020 selon le mois, Canada (à l’exception du Québec), de mars à juin 2019 et de mars à juin 2020. Il commence à la cellule A28 et se termine à la cellule P38. Les remarques commencent à la cellule A39 et la source, à la cellule A47. Un lien de retour à la table des matières se trouve dans la cellule A2. </t>
  </si>
  <si>
    <r>
      <t>Tableau 6A</t>
    </r>
    <r>
      <rPr>
        <sz val="12"/>
        <color theme="1"/>
        <rFont val="Arial"/>
        <family val="2"/>
      </rPr>
      <t xml:space="preserve">  Les 10 principaux motifs d’hospitalisation en 2019 selon le mois, Canada (à l’exception du Québec), de mars à juin 2019 et de mars à juin 2020</t>
    </r>
  </si>
  <si>
    <t>Motif principal</t>
  </si>
  <si>
    <t>Grossesse avec accouchement</t>
  </si>
  <si>
    <t>Nouveau-nés et patients néonatals normaux</t>
  </si>
  <si>
    <t>Arthroplasties de la hanche et du genou sans traumatisme</t>
  </si>
  <si>
    <t>Autre diagnostic cardiaque</t>
  </si>
  <si>
    <t>Diagnostic cardiaque grave</t>
  </si>
  <si>
    <t>Autre intervention sur les voies gastro-intestinales</t>
  </si>
  <si>
    <t>Pneumonie</t>
  </si>
  <si>
    <t>Maladie pulmonaire obstructive chronique (MPOC)</t>
  </si>
  <si>
    <t>Le regroupement des motifs est fondé sur la méthodologie de regroupement des groupes de maladies analogues globaux (GMA+).</t>
  </si>
  <si>
    <r>
      <t xml:space="preserve">Tableau 6B </t>
    </r>
    <r>
      <rPr>
        <sz val="12"/>
        <color theme="1"/>
        <rFont val="Arial"/>
        <family val="2"/>
      </rPr>
      <t xml:space="preserve"> Les 10 principaux motifs d’hospitalisation en 2020 selon le mois, Canada (à l’exception du Québec), de mars à juin 2019 et de mars à juin 2020</t>
    </r>
  </si>
  <si>
    <t>Problème principal</t>
  </si>
  <si>
    <t>Diagnostic, voies gastro-intestinales</t>
  </si>
  <si>
    <t>Nouveau-né/patient néonatal avec ictère/autre problème mineur</t>
  </si>
  <si>
    <t>Traumatisme avec intervention majeure</t>
  </si>
  <si>
    <t xml:space="preserve">Utilisateurs d’un lecteur d’écran : Le tableau dans cet onglet s’intitule Tableau 7 : Nombre de chirurgies avec hospitalisation et de chirurgies d’un jour, selon la province ou le territoire et le mois, Canada (à l’exception du Québec), de mars à juin 2019 et de mars à juin 2020. Il commence à la cellule A5 et se termine à la cellule Q40. Les remarques commencent à la cellule A41 et les sources, à la cellule A49. Un lien de retour à la table des matières se trouve dans la cellule A2. </t>
  </si>
  <si>
    <t>Lieu de la chirurgie</t>
  </si>
  <si>
    <t>Nombre de chirurgies pratiquées, 2019</t>
  </si>
  <si>
    <t>Nombre de chirurgies pratiquées, 2020</t>
  </si>
  <si>
    <t>Mars
Nombre de chirurgies pratiquées, 2019</t>
  </si>
  <si>
    <t>Avril
Nombre de chirurgies pratiquées, 2019</t>
  </si>
  <si>
    <t>Mai
Nombre de chirurgies pratiquées, 2019</t>
  </si>
  <si>
    <t>Juin
Nombre de chirurgies pratiquées, 2019</t>
  </si>
  <si>
    <t>Mars à juin (total)
Nombre de chirurgies pratiquées, 2019</t>
  </si>
  <si>
    <t>Mars
Nombre de chirurgies pratiquées, 2020</t>
  </si>
  <si>
    <t>Avril
Nombre de chirurgies pratiquées, 2020</t>
  </si>
  <si>
    <t>Mai
Nombre de chirurgies pratiquées, 2020</t>
  </si>
  <si>
    <t>Juin
Nombre de chirurgies pratiquées, 2020</t>
  </si>
  <si>
    <t>Mars à juin (total)
Nombre de chirurgies pratiquées, 2020</t>
  </si>
  <si>
    <t>Nombre total de chirurgies</t>
  </si>
  <si>
    <t>T.N.-O.</t>
  </si>
  <si>
    <t>d.n.d.</t>
  </si>
  <si>
    <t>Total</t>
  </si>
  <si>
    <t>Chirurgies avec hospitalisation</t>
  </si>
  <si>
    <t>Chirurgies d’un jour</t>
  </si>
  <si>
    <t xml:space="preserve">d.n.d. : données non déclarables. À des fins de protection de la vie privée et de confidentialité, et pour limiter le risque de divulgation par recoupements, les données sur les volumes inférieurs à 5 ont été supprimées des cellules et des totaux. </t>
  </si>
  <si>
    <t>Le nombre est établi en fonction du nombre d’épisodes de soins chirurgicaux. Un épisode de soins chirurgicaux correspond à une visite en salle d’opération et peut comprendre plusieurs interventions.</t>
  </si>
  <si>
    <t>La date a été établie en fonction de la date de début de l’épisode de soins dans la Base de données sur les congés des patients (BDCP) et de la date de début de l’intervention dans le Système national d’information sur les soins ambulatoires (SNISA). Les dates de chirurgie d’un jour manquantes dans le SNISA (environ 30 %) ont été remplacées par les dates d’intervention.</t>
  </si>
  <si>
    <t>Sources</t>
  </si>
  <si>
    <t>Base de données sur les congés des patients et Système national d’information sur les soins ambulatoires, 2018-2019 à 2020-2021, Institut canadien d’information sur la santé.</t>
  </si>
  <si>
    <t xml:space="preserve">Utilisateurs d’un lecteur d’écran : Le tableau dans cet onglet s’intitule Tableau 8 : Nombre de chirurgies selon le jour et la province ou le territoire, Canada (à l’exception du Québec), de mars à juin 2019 et de mars à juin 2020. Il commence à la cellule A5 et se termine à la cellule Y127. Les remarques commencent à la cellule A128 et les sources, à la cellule A136. Un lien de retour à la table des matières se trouve dans la cellule A2. </t>
  </si>
  <si>
    <r>
      <t>Tableau 8</t>
    </r>
    <r>
      <rPr>
        <sz val="12"/>
        <color theme="1"/>
        <rFont val="Arial"/>
        <family val="2"/>
      </rPr>
      <t xml:space="preserve">  Nombre de chirurgies selon le jour et la province ou le territoire, Canada (à l’exception du Québec), de mars à juin 2019 et de mars à juin 2020</t>
    </r>
  </si>
  <si>
    <t>Date de la chirurgie</t>
  </si>
  <si>
    <t>T.-N.-L.
Nombre de chirurgies pratiquées, 2019</t>
  </si>
  <si>
    <t>Î.-P.-É.
Nombre de chirurgies pratiquées, 2019</t>
  </si>
  <si>
    <t>N.-É.
Nombre de chirurgies pratiquées, 2019</t>
  </si>
  <si>
    <t>N.-B.
Nombre de chirurgies pratiquées, 2019</t>
  </si>
  <si>
    <t>Ont.
Nombre de chirurgies pratiquées, 2019</t>
  </si>
  <si>
    <t>Man.
Nombre de chirurgies pratiquées, 2019</t>
  </si>
  <si>
    <t>Sask.
Nombre de chirurgies pratiquées, 2019</t>
  </si>
  <si>
    <t>Alb.
Nombre de chirurgies pratiquées, 2019</t>
  </si>
  <si>
    <t>C.-B.
Nombre de chirurgies pratiquées, 2019</t>
  </si>
  <si>
    <t>T.N.-O.
Nombre de chirurgies pratiquées, 2019</t>
  </si>
  <si>
    <t>Yn
Nombre de chirurgies pratiquées, 2019</t>
  </si>
  <si>
    <t>Total
Nombre de chirurgies pratiquées, 2019</t>
  </si>
  <si>
    <t>T.-N.-L.
Nombre de chirurgies pratiquées, 2020</t>
  </si>
  <si>
    <t>Î.-P.-É.
Nombre de chirurgies pratiquées, 2020</t>
  </si>
  <si>
    <t>N.-É.
Nombre de chirurgies pratiquées, 2020</t>
  </si>
  <si>
    <t>N.-B.
Nombre de chirurgies pratiquées, 2020</t>
  </si>
  <si>
    <t>Ont.
Nombre de chirurgies pratiquées, 2020</t>
  </si>
  <si>
    <t>Man.
Nombre de chirurgies pratiquées, 2020</t>
  </si>
  <si>
    <t>Sask.
Nombre de chirurgies pratiquées, 2020</t>
  </si>
  <si>
    <t>Alb.
Nombre de chirurgies pratiquées, 2020</t>
  </si>
  <si>
    <t>C.-B.
Nombre de chirurgies pratiquées, 2020</t>
  </si>
  <si>
    <t>T.N.-O.
Nombre de chirurgies pratiquées, 2020</t>
  </si>
  <si>
    <t>Yn
Nombre de chirurgies pratiquées, 2020</t>
  </si>
  <si>
    <t>Total
Nombre de chirurgies pratiquées, 2020</t>
  </si>
  <si>
    <r>
      <t>1</t>
    </r>
    <r>
      <rPr>
        <b/>
        <vertAlign val="superscript"/>
        <sz val="11"/>
        <rFont val="Arial"/>
        <family val="2"/>
      </rPr>
      <t>er</t>
    </r>
    <r>
      <rPr>
        <b/>
        <sz val="11"/>
        <rFont val="Arial"/>
        <family val="2"/>
      </rPr>
      <t> mars</t>
    </r>
  </si>
  <si>
    <r>
      <t>1</t>
    </r>
    <r>
      <rPr>
        <b/>
        <vertAlign val="superscript"/>
        <sz val="11"/>
        <rFont val="Arial"/>
        <family val="2"/>
      </rPr>
      <t>er</t>
    </r>
    <r>
      <rPr>
        <b/>
        <sz val="11"/>
        <rFont val="Arial"/>
        <family val="2"/>
      </rPr>
      <t> avril</t>
    </r>
  </si>
  <si>
    <r>
      <t>1</t>
    </r>
    <r>
      <rPr>
        <b/>
        <vertAlign val="superscript"/>
        <sz val="11"/>
        <rFont val="Arial"/>
        <family val="2"/>
      </rPr>
      <t>er</t>
    </r>
    <r>
      <rPr>
        <b/>
        <sz val="11"/>
        <rFont val="Arial"/>
        <family val="2"/>
      </rPr>
      <t> mai</t>
    </r>
  </si>
  <si>
    <r>
      <t>1</t>
    </r>
    <r>
      <rPr>
        <b/>
        <vertAlign val="superscript"/>
        <sz val="11"/>
        <rFont val="Arial"/>
        <family val="2"/>
      </rPr>
      <t>er</t>
    </r>
    <r>
      <rPr>
        <b/>
        <sz val="11"/>
        <rFont val="Arial"/>
        <family val="2"/>
      </rPr>
      <t> juin</t>
    </r>
  </si>
  <si>
    <t>Question: Did ICU use change relative to previous year, i.e., impact of cancelling surgeries, more acute cardiac seen related to delayed care?</t>
  </si>
  <si>
    <t>Top medical ICU conditions</t>
  </si>
  <si>
    <t>March - June 2019</t>
  </si>
  <si>
    <t>March - June 2020</t>
  </si>
  <si>
    <t>Percentage Change</t>
  </si>
  <si>
    <t>Planned admission</t>
  </si>
  <si>
    <t>Major Cardiac Diagnosis</t>
  </si>
  <si>
    <t>Other Cardiac Diagnosis</t>
  </si>
  <si>
    <t>Convalescence</t>
  </si>
  <si>
    <t>Other Diagnosis</t>
  </si>
  <si>
    <t>Other Respiratory Diagnosis</t>
  </si>
  <si>
    <t>Other Nervous System Diagnosis</t>
  </si>
  <si>
    <t>Major Respiratory Diagnosis</t>
  </si>
  <si>
    <t>Stroke</t>
  </si>
  <si>
    <t>Other Trauma Diagnosis</t>
  </si>
  <si>
    <t>Pneumonia</t>
  </si>
  <si>
    <t>Unplanned admission</t>
  </si>
  <si>
    <t>Chronic Obstructive Pulmonary Disease</t>
  </si>
  <si>
    <t>Sepsis</t>
  </si>
  <si>
    <t>Diabetes</t>
  </si>
  <si>
    <t>Top Surgical ICU conditions</t>
  </si>
  <si>
    <t>Major Cardiac Intervention</t>
  </si>
  <si>
    <t>Coronary Artery Bypass Graft (CABG)</t>
  </si>
  <si>
    <t>Major Nervous System Intervention</t>
  </si>
  <si>
    <t>Major GI Intervention</t>
  </si>
  <si>
    <t>Other Cardiac Intervention</t>
  </si>
  <si>
    <t>Other GI Intervention</t>
  </si>
  <si>
    <t>Major Vascular Intervention</t>
  </si>
  <si>
    <t>Hip and Knee Replacement Non-Traumatic</t>
  </si>
  <si>
    <t>Endocrine Intervention</t>
  </si>
  <si>
    <t>Other Respiratory System Intervention</t>
  </si>
  <si>
    <t>Unplanned Admission</t>
  </si>
  <si>
    <t>Trauma With Major Intervention</t>
  </si>
  <si>
    <t>Pacemakers</t>
  </si>
  <si>
    <t>Unrelated Interventions</t>
  </si>
  <si>
    <t>Multisystemic/Unspecified Site Infection</t>
  </si>
  <si>
    <t xml:space="preserve">Top NICU conditions </t>
  </si>
  <si>
    <t xml:space="preserve">have to ask clinician how important it is to do NICU or even paediatrics </t>
  </si>
  <si>
    <t>Newborns &amp; Neonates With Other Prob Diag</t>
  </si>
  <si>
    <t>Premature NB/Neo Wt&lt;2500gm, gest&lt;35wks</t>
  </si>
  <si>
    <t>NB/Neonate With Jaundice/Oth Minor Prob</t>
  </si>
  <si>
    <t>Oth Premature NB/Neo,Low Birth Wt,35+wks</t>
  </si>
  <si>
    <t>Normal Newborns and Neonates</t>
  </si>
  <si>
    <t>Newborns and Neonates With Major Interv</t>
  </si>
  <si>
    <t>GI Diagnosis</t>
  </si>
  <si>
    <t>Notes</t>
  </si>
  <si>
    <t>1.  The cohort included all records with an ICU stay from March 01 to June 30.</t>
  </si>
  <si>
    <t>2. Institutions with records in 2020 less than or equal to 25% of records in 2019 are excluded from both year</t>
  </si>
  <si>
    <t>3. Quebec excluded</t>
  </si>
  <si>
    <t xml:space="preserve">Utilisateurs d’un lecteur d’écran : Le tableau dans cet onglet s’intitule Tableau 9A : Variation en pourcentage du nombre de chirurgies selon le type de chirurgie et le mois, Canada (à l’exception du Québec), de mars à juin 2019 et de mars à juin 2020. Il commence à la cellule A5 et se termine à la cellule Q36. Les remarques commencent à la cellule A37 et les sources, à la cellule A44. Un lien de retour à la table des matières se trouve dans la cellule A2. </t>
  </si>
  <si>
    <r>
      <rPr>
        <b/>
        <sz val="12"/>
        <color theme="1"/>
        <rFont val="Arial"/>
        <family val="2"/>
      </rPr>
      <t xml:space="preserve">Tableau 9A  </t>
    </r>
    <r>
      <rPr>
        <sz val="12"/>
        <color theme="1"/>
        <rFont val="Arial"/>
        <family val="2"/>
      </rPr>
      <t>Variation en pourcentage du nombre de chirurgies selon le type de chirurgie et le mois, Canada (à l’exception du Québec), de mars à juin 2019 et de mars à juin 2020</t>
    </r>
  </si>
  <si>
    <t>Catégorie de chirurgie</t>
  </si>
  <si>
    <t>Type de chirurgie</t>
  </si>
  <si>
    <t>Chirurgies — total</t>
  </si>
  <si>
    <t xml:space="preserve">Chirurgie d’un jour </t>
  </si>
  <si>
    <t xml:space="preserve">Chirurgie avec hospitalisation planifiée </t>
  </si>
  <si>
    <t>Chirurgie avec hospitalisation non planifiée</t>
  </si>
  <si>
    <t>Chirurgies cardiaques</t>
  </si>
  <si>
    <t>Chirurgies cardiaques — total</t>
  </si>
  <si>
    <t xml:space="preserve">Pontage aortocoronarien </t>
  </si>
  <si>
    <t xml:space="preserve">Insertion d’un stimulateur cardiaque </t>
  </si>
  <si>
    <t xml:space="preserve">Angioplastie de l’artère coronaire </t>
  </si>
  <si>
    <t>Autre chirurgie cardiaque</t>
  </si>
  <si>
    <t>Chirurgies liées au cancer</t>
  </si>
  <si>
    <t>Chirurgies liées au cancer — total</t>
  </si>
  <si>
    <t xml:space="preserve">Prostatectomie </t>
  </si>
  <si>
    <t>Autre chirurgie liée au cancer</t>
  </si>
  <si>
    <t>Autres chirurgies à volume élevé</t>
  </si>
  <si>
    <t>Autres chirurgies à volume élevé — total</t>
  </si>
  <si>
    <t xml:space="preserve">Chirurgie de la cataracte et autres chirurgies du cristallin </t>
  </si>
  <si>
    <t xml:space="preserve">Chirurgie de la hernie discale </t>
  </si>
  <si>
    <t xml:space="preserve">Réparation de la rétine </t>
  </si>
  <si>
    <t>La date a été établie en fonction de la date de début de l’épisode de soins dans la Base de données sur les congés des patients (BDCP) et de la date de début de l’intervention dans le Système national d’information sur les soins ambulatoires (SNISA). Les dates de chirurgie d’un jour manquantes dans le SNISA (environ 30 %) ont été remplacées par les dates d’inscription.</t>
  </si>
  <si>
    <t xml:space="preserve">Utilisateurs d’un lecteur d’écran : Le tableau dans cet onglet s’intitule Tableau 9B : Variation en pourcentage du nombre de chirurgies selon le type de chirurgie et le mois, Terre-Neuve-et-Labrador, de mars à juin 2019 et de mars à juin 2020. Il commence à la cellule A5 et se termine à la cellule Q36. Les remarques commencent à la cellule A37 et les sources, à la cellule A43. Un lien de retour à la table des matières se trouve dans la cellule A2. </t>
  </si>
  <si>
    <r>
      <t xml:space="preserve">Tableau 9B </t>
    </r>
    <r>
      <rPr>
        <sz val="12"/>
        <color theme="1"/>
        <rFont val="Arial"/>
        <family val="2"/>
      </rPr>
      <t xml:space="preserve"> Variation en pourcentage du nombre de chirurgies selon le type de chirurgie et le mois, Terre-Neuve-et-Labrador, de mars à juin 2019 et de mars à juin 2020</t>
    </r>
  </si>
  <si>
    <t xml:space="preserve">Utilisateurs d’un lecteur d’écran : Le tableau dans cet onglet s’intitule Tableau 9C : Variation en pourcentage du nombre de chirurgies selon le type de chirurgie et le mois, Île-du-Prince-Édouard, de mars à juin 2019 et de mars à juin 2020. Il commence à la cellule A5 et se termine à la cellule Q36. Les remarques commencent à la cellule A37 et les sources, à la cellule A43. Un lien de retour à la table des matières se trouve dans la cellule A2. </t>
  </si>
  <si>
    <r>
      <t xml:space="preserve">Tableau 9C  </t>
    </r>
    <r>
      <rPr>
        <sz val="12"/>
        <color theme="1"/>
        <rFont val="Arial"/>
        <family val="2"/>
      </rPr>
      <t>Variation en pourcentage du nombre de chirurgies selon le type de chirurgie et le mois, Île-du-Prince-Édouard, de mars à juin 2019 et de mars à juin 2020</t>
    </r>
  </si>
  <si>
    <t xml:space="preserve">Utilisateurs d’un lecteur d’écran : Le tableau dans cet onglet s’intitule Tableau 9D : Variation en pourcentage du nombre de chirurgies selon le type de chirurgie et le mois, Nouvelle-Écosse, de mars à juin 2019 et de mars à juin 2020. Il commence à la cellule A5 et se termine à la cellule Q36. Les remarques commencent à la cellule A37 et les sources, à la cellule A43. Un lien de retour à la table des matières se trouve dans la cellule A2. </t>
  </si>
  <si>
    <r>
      <t xml:space="preserve">Tableau 9D </t>
    </r>
    <r>
      <rPr>
        <sz val="12"/>
        <color theme="1"/>
        <rFont val="Arial"/>
        <family val="2"/>
      </rPr>
      <t xml:space="preserve"> Variation en pourcentage du nombre de chirurgies selon le type de chirurgie et le mois, Nouvelle-Écosse, de mars à juin 2019 et de mars à juin 2020</t>
    </r>
  </si>
  <si>
    <t xml:space="preserve">Utilisateurs d’un lecteur d’écran : Le tableau dans cet onglet s’intitule Tableau 9E : Variation en pourcentage du nombre de chirurgies selon le type de chirurgie et le mois, Nouveau-Brunswick, de mars à juin 2019 et de mars à juin 2020. Il commence à la cellule A5 et se termine à la cellule Q36. Les remarques commencent à la cellule A37 et les sources, à la cellule A43. Un lien de retour à la table des matières se trouve dans la cellule A2. </t>
  </si>
  <si>
    <r>
      <t xml:space="preserve">Tableau 9E </t>
    </r>
    <r>
      <rPr>
        <sz val="12"/>
        <color theme="1"/>
        <rFont val="Arial"/>
        <family val="2"/>
      </rPr>
      <t xml:space="preserve"> Variation en pourcentage du nombre de chirurgies selon le type de chirurgie et le mois, Nouveau-Brunswick, de mars à juin 2019 et de mars à juin 2020</t>
    </r>
  </si>
  <si>
    <t xml:space="preserve">Utilisateurs d’un lecteur d’écran : Le tableau dans cet onglet s’intitule Tableau 9F : Variation en pourcentage du nombre de chirurgies selon le type de chirurgie et le mois, Ontario, de mars à juin 2019 et de mars à juin 2020. Il commence à la cellule A5 et se termine à la cellule Q36. Les remarques commencent à la cellule A37 et les sources, à la cellule A43. Un lien de retour à la table des matières se trouve dans la cellule A2. </t>
  </si>
  <si>
    <r>
      <t xml:space="preserve">Tableau 9F </t>
    </r>
    <r>
      <rPr>
        <sz val="12"/>
        <color theme="1"/>
        <rFont val="Arial"/>
        <family val="2"/>
      </rPr>
      <t xml:space="preserve"> Variation en pourcentage du nombre de chirurgies selon le type de chirurgie et le mois, Ontario, de mars à juin 2019 et de mars à juin 2020</t>
    </r>
  </si>
  <si>
    <t xml:space="preserve">Utilisateurs d’un lecteur d’écran : Le tableau dans cet onglet s’intitule Tableau 9G : Variation en pourcentage du nombre de chirurgies selon le type de chirurgie et le mois, Manitoba, de mars à juin 2019 et de mars à juin 2020. Il commence à la cellule A5 et se termine à la cellule Q36. Les remarques commencent à la cellule A37 et les sources, à la cellule A43. Un lien de retour à la table des matières se trouve dans la cellule A2. </t>
  </si>
  <si>
    <r>
      <t xml:space="preserve">Tableau 9G </t>
    </r>
    <r>
      <rPr>
        <sz val="12"/>
        <color theme="1"/>
        <rFont val="Arial"/>
        <family val="2"/>
      </rPr>
      <t xml:space="preserve"> Variation en pourcentage du nombre de chirurgies selon le type de chirurgie et le mois, Manitoba, de mars à juin 2019 et de mars à juin 2020</t>
    </r>
  </si>
  <si>
    <t xml:space="preserve">Utilisateurs d’un lecteur d’écran : Le tableau dans cet onglet s’intitule Tableau 9H : Variation en pourcentage du nombre de chirurgies selon le type de chirurgie et le mois, Saskatchewan, de mars à juin 2019 et de mars à juin 2020. Il commence à la cellule A5 et se termine à la cellule Q36. Les remarques commencent à la cellule A37 et les sources, à la cellule A43. Un lien de retour à la table des matières se trouve dans la cellule A2. </t>
  </si>
  <si>
    <r>
      <t xml:space="preserve">Tableau 9H  </t>
    </r>
    <r>
      <rPr>
        <sz val="12"/>
        <color theme="1"/>
        <rFont val="Arial"/>
        <family val="2"/>
      </rPr>
      <t>Variation en pourcentage du nombre de chirurgies selon le type de chirurgie et le mois, Saskatchewan, de mars à juin 2019 et de mars à juin 2020</t>
    </r>
  </si>
  <si>
    <t xml:space="preserve">Utilisateurs d’un lecteur d’écran : Le tableau dans cet onglet s’intitule Tableau 9I : Variation en pourcentage du nombre de chirurgies selon le type de chirurgie et le mois, Alberta, de mars à juin 2019 et de mars à juin 2020. Il commence à la cellule A5 et se termine à la cellule Q36. Les remarques commencent à la cellule A37 et les sources, à la cellule A43. Un lien de retour à la table des matières se trouve dans la cellule A2. </t>
  </si>
  <si>
    <r>
      <t xml:space="preserve">Tableau 9I  </t>
    </r>
    <r>
      <rPr>
        <sz val="12"/>
        <color theme="1"/>
        <rFont val="Arial"/>
        <family val="2"/>
      </rPr>
      <t>Variation en pourcentage du nombre de chirurgies selon le type de chirurgie et le mois, Alberta, de mars à juin 2019 et de mars à juin 2020</t>
    </r>
  </si>
  <si>
    <t xml:space="preserve">Utilisateurs d’un lecteur d’écran : Le tableau dans cet onglet s’intitule Tableau 9J : Variation en pourcentage du nombre de chirurgies selon le type de chirurgie et le mois, Colombie-Britannique, de mars à juin 2019 et de mars à juin 2020. Il commence à la cellule A5 et se termine à la cellule Q36. Les remarques commencent à la cellule A37 et les sources, à la cellule A43. Un lien de retour à la table des matières se trouve dans la cellule A2. </t>
  </si>
  <si>
    <r>
      <t xml:space="preserve">Tableau 9J  </t>
    </r>
    <r>
      <rPr>
        <sz val="12"/>
        <color theme="1"/>
        <rFont val="Arial"/>
        <family val="2"/>
      </rPr>
      <t>Variation en pourcentage du nombre de chirurgies selon le type de chirurgie et le mois, Colombie-Britannique, de mars à juin 2019 et de mars à juin 2020</t>
    </r>
  </si>
  <si>
    <t xml:space="preserve">Utilisateurs d’un lecteur d’écran : Le tableau dans cet onglet s’intitule Tableau 9K : Variation en pourcentage du nombre de chirurgies selon le type de chirurgie et le mois, Yukon, de mars à juin 2019 et de mars à juin 2020. Il commence à la cellule A5 et se termine à la cellule Q36. Les remarques commencent à la cellule A37 et les sources, à la cellule A43. Un lien de retour à la table des matières se trouve dans la cellule A2. </t>
  </si>
  <si>
    <r>
      <t xml:space="preserve">Tableau 9K  </t>
    </r>
    <r>
      <rPr>
        <sz val="12"/>
        <color theme="1"/>
        <rFont val="Arial"/>
        <family val="2"/>
      </rPr>
      <t>Variation en pourcentage du nombre de chirurgies selon le type de chirurgie et le mois, Yukon, de mars à juin 2019 et de mars à juin 2020</t>
    </r>
  </si>
  <si>
    <t xml:space="preserve">Utilisateurs d’un lecteur d’écran : Le tableau dans cet onglet s’intitule Tableau 9L : Variation en pourcentage du nombre de chirurgies selon le type de chirurgie et le mois, Territoires du Nord-Ouest, de mars à juin 2019 et de mars à juin 2020. Il commence à la cellule A5 et se termine à la cellule Q36. Les remarques commencent à la cellule A37 et les sources, à la cellule A43. Un lien de retour à la table des matières se trouve dans la cellule A2. </t>
  </si>
  <si>
    <r>
      <t xml:space="preserve">Tableau 9L </t>
    </r>
    <r>
      <rPr>
        <sz val="12"/>
        <color theme="1"/>
        <rFont val="Arial"/>
        <family val="2"/>
      </rPr>
      <t xml:space="preserve"> Variation en pourcentage du nombre de chirurgies selon le type de chirurgie et le mois, Territoires du Nord-Ouest, de mars à juin 2019 et de mars à juin 2020</t>
    </r>
  </si>
  <si>
    <t xml:space="preserve">Utilisateurs d’un lecteur d’écran : Le tableau dans cet onglet s’intitule Tableau 10 : Nombre de chirurgies selon l’âge, le sexe et le mois, Canada (à l’exception du Québec), de mars à juin 2019 et de mars à juin 2020. Il commence à la cellule A5 et se termine à la cellule T15. Les remarques commencent à la cellule A16 et les sources, à la cellule A24. Un lien de retour à la table des matières se trouve dans la cellule A2. </t>
  </si>
  <si>
    <r>
      <t>Tableau 10</t>
    </r>
    <r>
      <rPr>
        <sz val="12"/>
        <color theme="1"/>
        <rFont val="Arial"/>
        <family val="2"/>
      </rPr>
      <t xml:space="preserve">  Nombre de chirurgies selon l’âge, le sexe et le mois, Canada (à l’exception du Québec), de mars à juin 2019 et de mars à juin 2020</t>
    </r>
  </si>
  <si>
    <t>0-4 ans
Nombre de chirurgies pratiquées, 2019</t>
  </si>
  <si>
    <t>5-19 ans
Nombre de chirurgies pratiquées, 2019</t>
  </si>
  <si>
    <t>20-64 ans
Nombre de chirurgies pratiquées, 2019</t>
  </si>
  <si>
    <t>65-84 ans
Nombre de chirurgies pratiquées, 2019</t>
  </si>
  <si>
    <t>85 ans et plus
Nombre de chirurgies pratiquées, 2019</t>
  </si>
  <si>
    <t>0-4 ans
Nombre de chirurgies pratiquées, 2020</t>
  </si>
  <si>
    <t>5-19 ans
Nombre de chirurgies pratiquées, 2020</t>
  </si>
  <si>
    <t>20-64 ans
Nombre de chirurgies pratiquées, 2020</t>
  </si>
  <si>
    <t>65-84 ans
Nombre de chirurgies pratiquées, 2020</t>
  </si>
  <si>
    <t>85 ans et plus
Nombre de chirurgies pratiquées, 2020</t>
  </si>
  <si>
    <t>Les enregistrements indiquant une valeur autre que Femme ou Homme pour le sexe ou dont l’âge est manquant ou non valide ont été exclus.</t>
  </si>
  <si>
    <t xml:space="preserve">Utilisateurs d’un lecteur d’écran : Le tableau dans cet onglet s’intitule Tableau 11 : Occupation des lits en soins intensifs selon le jour et la province ou le territoire, Canada (à l’exception du Québec), de mars à juin 2019 et de mars à juin 2020. Il commence à la cellule A5 et se termine à la cellule AK127. Les remarques commencent à la cellule A128 et la source, à la cellule A136. Un lien de retour à la table des matières se trouve dans la cellule A2. </t>
  </si>
  <si>
    <r>
      <t>Tableau 11</t>
    </r>
    <r>
      <rPr>
        <sz val="12"/>
        <color theme="1"/>
        <rFont val="Arial"/>
        <family val="2"/>
      </rPr>
      <t xml:space="preserve">  Occupation des lits en soins intensifs selon le jour et la province ou le territoire, Canada (à l’exception du Québec), de mars à juin 2019 et de mars à juin 2020</t>
    </r>
  </si>
  <si>
    <t>Volume selon la province ou le territoire, 2019</t>
  </si>
  <si>
    <t>Volume selon la province ou le territoire, 2020</t>
  </si>
  <si>
    <t>Jour d’occupation</t>
  </si>
  <si>
    <t>T.-N.-L.
Volume selon la province ou le territoire, 2019</t>
  </si>
  <si>
    <t>Î.-P.-É.
Volume selon la province ou le territoire, 2019</t>
  </si>
  <si>
    <t>N.-É.
Volume selon la province ou le territoire, 2019</t>
  </si>
  <si>
    <t>N.-B.
Volume selon la province ou le territoire, 2019</t>
  </si>
  <si>
    <t>Ont.
Volume selon la province ou le territoire, 2019</t>
  </si>
  <si>
    <t>Man.
Volume selon la province ou le territoire, 2019</t>
  </si>
  <si>
    <t>Sask.
Volume selon la province ou le territoire, 2019</t>
  </si>
  <si>
    <t>Alb.
Volume selon la province ou le territoire, 2019</t>
  </si>
  <si>
    <t>C.-B.
Volume selon la province ou le territoire, 2019</t>
  </si>
  <si>
    <t>Yn
Volume selon la province ou le territoire, 2019</t>
  </si>
  <si>
    <t>T.N.-O.
Volume selon la province ou le territoire, 2019</t>
  </si>
  <si>
    <t>Total
Volume selon la province ou le territoire, 2019</t>
  </si>
  <si>
    <t>T.-N.-L.
Volume selon la province ou le territoire, 2020</t>
  </si>
  <si>
    <t>Î.-P.-É.
Volume selon la province ou le territoire, 2020</t>
  </si>
  <si>
    <t>N.-É.
Volume selon la province ou le territoire, 2020</t>
  </si>
  <si>
    <t>N.-B.
Volume selon la province ou le territoire, 2020</t>
  </si>
  <si>
    <t>Ont.
Volume selon la province ou le territoire, 2020</t>
  </si>
  <si>
    <t>Man.
Volume selon la province ou le territoire, 2020</t>
  </si>
  <si>
    <t>Sask.
Volume selon la province ou le territoire, 2020</t>
  </si>
  <si>
    <t>Alb.
Volume selon la province ou le territoire, 2020</t>
  </si>
  <si>
    <t>C.-B.
Volume selon la province ou le territoire, 2020</t>
  </si>
  <si>
    <t>Yn
Volume selon la province ou le territoire, 2020</t>
  </si>
  <si>
    <t>T.N.-O.
Volume selon la province ou le territoire, 2020</t>
  </si>
  <si>
    <t>Total
Volume selon la province ou le territoire, 2020</t>
  </si>
  <si>
    <t>Yn
Variation en pourcentage, 2019 à 2020</t>
  </si>
  <si>
    <t>T.N.-O.
Variation en pourcentage, 2019 à 2020</t>
  </si>
  <si>
    <r>
      <t>Le nombre quotidien de lits occupés en soins intensifs correspond à la somme des valeurs du 95</t>
    </r>
    <r>
      <rPr>
        <vertAlign val="superscript"/>
        <sz val="9"/>
        <color theme="1"/>
        <rFont val="Arial"/>
        <family val="2"/>
      </rPr>
      <t>e</t>
    </r>
    <r>
      <rPr>
        <sz val="9"/>
        <color theme="1"/>
        <rFont val="Arial"/>
        <family val="2"/>
      </rPr>
      <t> percentile du nombre maximal quotidien de lits occupés dans chaque établissement de la province ou du territoire.</t>
    </r>
  </si>
  <si>
    <t>Comprend les séjours dans les USI générales, spécialisées et pédiatriques, dans les USI désignées par la province ou le territoire et dans les unités de soins intermédiaires.</t>
  </si>
  <si>
    <t xml:space="preserve">Utilisateurs d’un lecteur d’écran : Le tableau dans cet onglet s’intitule Tableau 12 : Occupation des lits en soins intensifs néonatals selon le jour et la province, Canada (à l’exception du Québec), de mars à juin 2019 et de mars à juin 2020. Il commence à la cellule A5 et se termine à la cellule AE127. Les remarques commencent à la cellule A128 et la source, à la cellule A136. Un lien de retour à la table des matières se trouve dans la cellule A2. </t>
  </si>
  <si>
    <r>
      <t>Tableau 12</t>
    </r>
    <r>
      <rPr>
        <sz val="12"/>
        <color theme="1"/>
        <rFont val="Arial"/>
        <family val="2"/>
      </rPr>
      <t xml:space="preserve">  Occupation des lits en soins intensifs néonatals selon le jour et la province, Canada (à l’exception du Québec), de mars à juin 2019 et de mars à juin 2020</t>
    </r>
  </si>
  <si>
    <t>Volume selon la province, 2019</t>
  </si>
  <si>
    <t>Volume selon la province, 2020</t>
  </si>
  <si>
    <t>T.-N.-L.
Volume selon la province, 2019</t>
  </si>
  <si>
    <t>Î.-P.-É.
Volume selon la province, 2019</t>
  </si>
  <si>
    <t>N.-É.
Volume selon la province, 2019</t>
  </si>
  <si>
    <t>N.-B.
Volume selon la province, 2019</t>
  </si>
  <si>
    <t>Ont.
Volume selon la province, 2019</t>
  </si>
  <si>
    <t>Man.
Volume selon la province, 2019</t>
  </si>
  <si>
    <t>Sask.
Volume selon la province, 2019</t>
  </si>
  <si>
    <t>Alb.
Volume selon la province, 2019</t>
  </si>
  <si>
    <t>C.-B.
Volume selon la province, 2019</t>
  </si>
  <si>
    <t>Total
Volume selon la province, 2019</t>
  </si>
  <si>
    <t>T.-N.-L.
Volume selon la province, 2020</t>
  </si>
  <si>
    <t>Î.-P.-É.
Volume selon la province, 2020</t>
  </si>
  <si>
    <t>N.-É.
Volume selon la province, 2020</t>
  </si>
  <si>
    <t>N.-B.
Volume selon la province, 2020</t>
  </si>
  <si>
    <t>Ont.
Volume selon la province, 2020</t>
  </si>
  <si>
    <t>Man.
Volume selon la province, 2020</t>
  </si>
  <si>
    <t>Sask.
Volume selon la province, 2020</t>
  </si>
  <si>
    <t>Alb.
Volume selon la province, 2020</t>
  </si>
  <si>
    <t>C.-B.
Volume selon la province, 2020</t>
  </si>
  <si>
    <t>Total
Volume selon la province, 2020</t>
  </si>
  <si>
    <r>
      <t>Le nombre quotidien de lits occupés en soins intensifs néonatals correspond à la somme des valeurs du 95</t>
    </r>
    <r>
      <rPr>
        <vertAlign val="superscript"/>
        <sz val="9"/>
        <color theme="1"/>
        <rFont val="Arial"/>
        <family val="2"/>
      </rPr>
      <t>e</t>
    </r>
    <r>
      <rPr>
        <sz val="9"/>
        <color theme="1"/>
        <rFont val="Arial"/>
        <family val="2"/>
      </rPr>
      <t> percentile du nombre maximal quotidien de lits occupés dans chaque établissement de la province.</t>
    </r>
  </si>
  <si>
    <t>Comprend les séjours dans les USI néonatales.</t>
  </si>
  <si>
    <t xml:space="preserve">Utilisateurs d’un lecteur d’écran : Cet onglet contient 3 tableaux. Le premier tableau s’intitule Tableau 13A : Les 10 principaux motifs d’admission en soins intensifs pour des raisons médicales en 2019, selon la catégorie d’admission, la raison médicale et le mois, Canada (à l’exception du Québec), de mars à juin 2019 et de mars à juin 2020. Il commence à la cellule A5 et se termine à la cellule Q25. Les remarques commencent à la cellule A26 et la source, à la cellule A38. Le deuxième tableau s’intitule Tableau 13B : Les 10 principaux motifs d’admission en soins intensifs pour des raisons chirurgicales en 2020, selon la catégorie d’admission, la raison chirurgicale et le mois, Canada (à l’exception du Québec), de mars à juin 2019 et de mars à juin 2020. Il commence à la cellule A42 et se termine à la cellule Q62. Les remarques commencent à la cellule A63 et la source, à la cellule A74. Le troisième tableau s’intitule Tableau 13C : Nombre de séjours en soins intensifs néonatals selon le motif et le mois, Canada (à l’exception du Québec), de mars à juin 2019 et de mars à juin 2020. Il commence à la cellule A78 et se termine à la cellule Q88. Les remarques commencent à la cellule A89 et la source, à la cellule A97. Un lien de retour à la table des matières se trouve dans la cellule A2. </t>
  </si>
  <si>
    <r>
      <t>Tableau 13A</t>
    </r>
    <r>
      <rPr>
        <sz val="12"/>
        <color theme="1"/>
        <rFont val="Arial"/>
        <family val="2"/>
      </rPr>
      <t xml:space="preserve">  Les 10 principaux motifs d’admission en soins intensifs pour des raisons médicales en 2019, selon la catégorie d’admission, la raison médicale et le mois, Canada (à l’exception du Québec), de mars à juin 2019 et de mars à juin 2020</t>
    </r>
  </si>
  <si>
    <t>Catégorie d’admission*</t>
  </si>
  <si>
    <t>Principaux motifs d’admission en soins intensifs</t>
  </si>
  <si>
    <t xml:space="preserve">
Mars
Nombre d’admissions, 2019</t>
  </si>
  <si>
    <t xml:space="preserve">
Avril
Nombre d’admissions, 2019</t>
  </si>
  <si>
    <t xml:space="preserve">
Mai
Nombre d’admissions, 2019</t>
  </si>
  <si>
    <t xml:space="preserve">
Juin
Nombre d’admissions, 2019</t>
  </si>
  <si>
    <t>Mars à juin (total)
Nombre d’admissions, 2019</t>
  </si>
  <si>
    <t xml:space="preserve">
Mars
Nombre d’admissions, 2020</t>
  </si>
  <si>
    <t xml:space="preserve">
Avril
Nombre d’admissions, 2020</t>
  </si>
  <si>
    <t xml:space="preserve">
Mai
Nombre d’admissions, 2020</t>
  </si>
  <si>
    <t xml:space="preserve">
Juin
Nombre d’admissions, 2020</t>
  </si>
  <si>
    <t>Mars à juin (total)
Nombre d’admissions, 2020</t>
  </si>
  <si>
    <t>Mars à 
juin (total)
Variation en pourcentage, 2019 à 2020</t>
  </si>
  <si>
    <t>Admission planifiée</t>
  </si>
  <si>
    <t>Autre diagnostic</t>
  </si>
  <si>
    <t>Autre diagnostic de trouble respiratoire</t>
  </si>
  <si>
    <t>Autre diagnostic lié au système nerveux</t>
  </si>
  <si>
    <t>Diagnostic grave, appareil respiratoire</t>
  </si>
  <si>
    <t>Accident vasculaire cérébral (AVC)</t>
  </si>
  <si>
    <t>Autre diagnostic de traumatisme</t>
  </si>
  <si>
    <t>Admission non planifiée</t>
  </si>
  <si>
    <t>Sepsie</t>
  </si>
  <si>
    <t>Diabète</t>
  </si>
  <si>
    <t>* La catégorie d’admission repose sur la raison initiale de l’admission à l’hôpital. D’autres problèmes de santé pourraient s’être manifestés ou avoir été diagnostiqués après l’admission.</t>
  </si>
  <si>
    <t xml:space="preserve">Les motifs d’admission en soins intensifs sont fondés sur la méthodologie de regroupement des groupes de maladies analogues (GMA+) de 2020. </t>
  </si>
  <si>
    <t>Le code de partition des catégories cliniques principales (CCP) « D » a permis de sélectionner l’affection (raison médicale).</t>
  </si>
  <si>
    <t>Une admission est considérée comme étant planifiée si la catégorie d’admission est « L » et non planifiée si la catégorie d’admission est « U ».</t>
  </si>
  <si>
    <t>Le nombre d’admissions par mois correspond au nombre de séjours en soins intensifs pour le mois. Si un même séjour à l’hôpital entraîne plusieurs admissions à l’USI au cours du mois, un seul séjour en soins intensifs est compté. Il s’agit du même principe en ce qui concerne le nombre total de séjours en soins intensifs pour la période de mars à juin : si un même séjour à l’hôpital entraîne plusieurs admissions à l’USI au cours de la période, un seul séjour en soins intensifs est compté.</t>
  </si>
  <si>
    <r>
      <t>Tableau 13B</t>
    </r>
    <r>
      <rPr>
        <sz val="12"/>
        <color theme="1"/>
        <rFont val="Arial"/>
        <family val="2"/>
      </rPr>
      <t xml:space="preserve">  Les 10 principaux motifs d’admission en soins intensifs pour des raisons chirurgicales en 2020, selon la catégorie d’admission, la raison chirurgicale et le mois, Canada (à l’exception du Québec), de mars à juin 2019 et de mars à juin 2020</t>
    </r>
  </si>
  <si>
    <t>Mars à 
juin (total)
Nombre d’admissions, 2020</t>
  </si>
  <si>
    <t xml:space="preserve">
Mars
Variation en pourcentage, 2020 à 2019</t>
  </si>
  <si>
    <t xml:space="preserve">
Avril
Variation en pourcentage, 2020 à 2019</t>
  </si>
  <si>
    <t xml:space="preserve">
Mai
Variation en pourcentage, 2020 à 2019</t>
  </si>
  <si>
    <t xml:space="preserve">
Juin
Variation en pourcentage, 2020 à 2019</t>
  </si>
  <si>
    <t>Mars à 
juin (total)
Variation en pourcentage, 2020 à 2019</t>
  </si>
  <si>
    <t>Intervention cardiaque majeure</t>
  </si>
  <si>
    <t>Pontage aortocoronarien (PAC)</t>
  </si>
  <si>
    <t>Intervention majeure sur le système nerveux</t>
  </si>
  <si>
    <t>Intervention majeure sur les voies gastro-intestinales</t>
  </si>
  <si>
    <t>Intervention vasculaire majeure</t>
  </si>
  <si>
    <t>Autre intervention cardiaque</t>
  </si>
  <si>
    <t>Intervention sur le système endocrinien</t>
  </si>
  <si>
    <t>Autre intervention sur l’appareil respiratoire</t>
  </si>
  <si>
    <t>Interventions non reliées</t>
  </si>
  <si>
    <t>Infection de sièges multisystémiques ou non précisés</t>
  </si>
  <si>
    <t>Le code de partition des catégories cliniques principales (CCP) « I » a permis de sélectionner l’intervention (raison chirurgicale).</t>
  </si>
  <si>
    <r>
      <t>Tableau 13C</t>
    </r>
    <r>
      <rPr>
        <sz val="12"/>
        <color theme="1"/>
        <rFont val="Arial"/>
        <family val="2"/>
      </rPr>
      <t xml:space="preserve">  Nombre de séjours en soins intensifs néonatals selon le motif et le mois, Canada (à l’exception du Québec), de mars à juin 2019 et de mars à juin 2020</t>
    </r>
  </si>
  <si>
    <t xml:space="preserve">Principaux motifs d’admission en soins intensifs néonatals </t>
  </si>
  <si>
    <t>Nouveau-nés et patients néonatals avec autre problème</t>
  </si>
  <si>
    <t>Nouveau-nés et patients néonatals prématurés de moins de 2 500 grammes, gestation de moins de 35 semaines</t>
  </si>
  <si>
    <t>Nouveau-nés et patients néonatals avec ictère ou autre problème mineur</t>
  </si>
  <si>
    <t>Autres nouveau-nés et patients néonatals prématurés, faible poids à la naissance, gestation de plus de 35 semaines</t>
  </si>
  <si>
    <t>Nouveau-nés et patients néonatals avec intervention majeure</t>
  </si>
  <si>
    <t>Autre intervention sur les voies 
gastro-intestinales</t>
  </si>
  <si>
    <t xml:space="preserve">Les motifs d’admission en soins intensifs néonatals sont fondés sur la méthodologie de regroupement des groupes de maladies analogues (GMA+) de 2020. </t>
  </si>
  <si>
    <t xml:space="preserve">Comprend les séjours dans les USI néonatales.  </t>
  </si>
  <si>
    <t>Le nombre d’admissions par mois correspond au nombre de séjours en soins intensifs néonatals pour le mois. Si un même séjour à l’hôpital entraîne plusieurs admissions à l’USI néonatale au cours du mois, un seul séjour en soins intensifs néonatals est compté. Il s’agit du même principe en ce qui concerne le nombre total de séjours en soins intensifs néonatals pour la période de mars à juin : si un même séjour à l’hôpital entraîne plusieurs admissions à l’USI néonatale au cours de la période, un seul séjour en soins intensifs néonatals est compté.</t>
  </si>
  <si>
    <t xml:space="preserve">Utilisateurs d’un lecteur d’écran : Le tableau dans cet onglet s’intitule Tableau 14 : Nombre de séjours en soins intensifs selon l’âge, le sexe et le mois, Canada (à l’exception du Québec), de mars à juin 2019 et de mars à juin 2020. Il commence à la cellule A5 et se termine à la cellule W15. Les remarques commencent à la cellule A16 et la source, à la cellule A25. Un lien de retour à la table des matières se trouve dans la cellule A2. </t>
  </si>
  <si>
    <r>
      <t>Tableau 14</t>
    </r>
    <r>
      <rPr>
        <sz val="12"/>
        <color theme="1"/>
        <rFont val="Arial"/>
        <family val="2"/>
      </rPr>
      <t xml:space="preserve">  Nombre de séjours en soins intensifs selon l’âge, le sexe et le mois, Canada (à l’exception du Québec), de mars à juin 2019 et de mars à juin 2020</t>
    </r>
  </si>
  <si>
    <t>Nombre de séjours en soins intensifs, 2019</t>
  </si>
  <si>
    <t>Nombre de séjours en soins intensifs, 2020</t>
  </si>
  <si>
    <t>USIN
Nombre de séjours en soins intensifs, 2019</t>
  </si>
  <si>
    <t>0-4 ans
Nombre de séjours en soins intensifs, 2019</t>
  </si>
  <si>
    <t>5-19 ans
Nombre de séjours en soins intensifs, 2019</t>
  </si>
  <si>
    <t>20-64 ans
Nombre de séjours en soins intensifs, 2019</t>
  </si>
  <si>
    <t>65-84 ans
Nombre de séjours en soins intensifs, 2019</t>
  </si>
  <si>
    <t>85 ans et plus
Nombre de séjours en soins intensifs, 2019</t>
  </si>
  <si>
    <t>Total
Nombre de séjours en soins intensifs, 2019</t>
  </si>
  <si>
    <t>USIN
Nombre de séjours en soins intensifs, 2020</t>
  </si>
  <si>
    <t>0-4 ans
Nombre de séjours en soins intensifs, 2020</t>
  </si>
  <si>
    <t>5-19 ans
Nombre de séjours en soins intensifs, 2020</t>
  </si>
  <si>
    <t>20-64 ans
Nombre de séjours en soins intensifs, 2020</t>
  </si>
  <si>
    <t>65-84 ans
Nombre de séjours en soins intensifs, 2020</t>
  </si>
  <si>
    <t>85 ans et plus
Nombre de séjours en soins intensifs, 2020</t>
  </si>
  <si>
    <t>Total
Nombre de séjours en soins intensifs, 2020</t>
  </si>
  <si>
    <t>USIN
Variation en pourcentage, 2019 à 2020</t>
  </si>
  <si>
    <t xml:space="preserve">La valeur par groupe d’âge comprend les séjours dans les USI générales, spécialisées et pédiatriques, dans les USI désignées par la province ou le territoire et dans les unités de soins intermédiaires. </t>
  </si>
  <si>
    <t>La valeur indiquée pour les unités de soins intensifs néonatals (USIN) inclut tous les séjours en soins intensifs néonatals.</t>
  </si>
  <si>
    <t xml:space="preserve">Utilisateurs d’un lecteur d’écran : Le tableau dans cet onglet s’intitule Tableau 15 : Nombre de séjours en soins intensifs avec ventilation, selon le type de ventilation, la province ou le territoire et le mois, Canada (à l’exception du Québec), de mars à juin 2019 et de mars à juin 20200. Il commence à la cellule A5 et se termine à la cellule Q41. Les remarques commencent à la cellule A42 et la source, à la cellule A49. Un lien de retour à la table des matières se trouve dans la cellule A2. </t>
  </si>
  <si>
    <r>
      <t>Tableau 15</t>
    </r>
    <r>
      <rPr>
        <sz val="12"/>
        <color theme="1"/>
        <rFont val="Arial"/>
        <family val="2"/>
      </rPr>
      <t xml:space="preserve">  Nombre de séjours en soins intensifs avec ventilation, selon le type de ventilation, la province ou le territoire et le mois, Canada (à l’exception du Québec), de mars à juin 2019 et de mars à juin 2020</t>
    </r>
  </si>
  <si>
    <t>Nombre de séjours avec ventilation, 2019</t>
  </si>
  <si>
    <t>Nombre de séjours avec ventilation, 2020</t>
  </si>
  <si>
    <t>Type de ventilation</t>
  </si>
  <si>
    <t>Mars
Nombre de séjours avec ventilation, 2019</t>
  </si>
  <si>
    <t>Avril
Nombre de séjours avec ventilation, 2019</t>
  </si>
  <si>
    <t>Mai
Nombre de séjours avec ventilation, 2019</t>
  </si>
  <si>
    <t>Juin
Nombre de séjours avec ventilation, 2019</t>
  </si>
  <si>
    <t>Mars à juin (total)
Nombre de séjours avec ventilation, 2019</t>
  </si>
  <si>
    <t>Mars
Nombre de séjours avec ventilation, 2020</t>
  </si>
  <si>
    <t>Avril
Nombre de séjours avec ventilation, 2020</t>
  </si>
  <si>
    <t>Mai
Nombre de séjours avec ventilation, 2020</t>
  </si>
  <si>
    <t>Juin
Nombre de séjours avec ventilation, 2020</t>
  </si>
  <si>
    <t>Mars à juin (total)
Nombre de séjours avec ventilation, 2020</t>
  </si>
  <si>
    <t xml:space="preserve">Ventilation invasive de longue durée (96 heures ou plus) </t>
  </si>
  <si>
    <t>Le tableau ne comprend que les données sur la ventilation fournie dans une unité de soins intensifs. Il présente le nombre de patients admis en soins intensifs qui ont été mis sous ventilation.</t>
  </si>
  <si>
    <t xml:space="preserve">Utilisateurs d’un lecteur d’écran : Cet onglet comprend 2 tableaux. Le premier tableau s’intitule Tableau 16A : Nombre de séjours en soins intensifs avec ventilation invasive, selon la raison médicale et le mois, Canada (à l’exception du Québec), de mars à juin 2019 et de mars à juin 2020. Il commence à la cellule A5 et se termine à la cellule P15. Les remarques commencent à la cellule A16 et la source, à la cellule A25. Le deuxième tableau s’intitule Tableau 16B : Nombre de séjours en soins intensifs avec ventilation invasive selon l’intervention chirurgicale et le mois, Canada (à l’exception du Québec), de mars à juin 2019 et de mars à juin 2020. Il commence à la cellule A29 et se termine à la cellule P39. Les remarques commencent à la cellule A40 et la source, à la cellule A49. Un lien de retour à la table des matières se trouve dans la cellule A2. </t>
  </si>
  <si>
    <t>Principaux motifs d’admission</t>
  </si>
  <si>
    <t>Mars à juin (total)
Nombre de séjours avec ventilation, 2019</t>
  </si>
  <si>
    <t>Mars à juin (total)
Nombre de séjours avec ventilation, 2020</t>
  </si>
  <si>
    <t>Diagnostic grave de traumatisme</t>
  </si>
  <si>
    <t xml:space="preserve">Les affections (raisons médicales) sont fondées sur la méthodologie de regroupement des groupes de maladies analogues (GMA+) de 2020. </t>
  </si>
  <si>
    <t>Comprend les séjours dans les USI générales, spécialisées et pédiatriques, dans les USI attribuées par la province ou le territoire et dans les unités de soins intermédiaires.</t>
  </si>
  <si>
    <t>Intervention majeure sur le 
système nerveux</t>
  </si>
  <si>
    <t>Intervention majeure sur les voies 
gastro-intestinales</t>
  </si>
  <si>
    <t>Infection de sièges multisystémiques 
ou non précisés</t>
  </si>
  <si>
    <t>Transplantation/implantation d’un dispositif d’assistance ventriculaire</t>
  </si>
  <si>
    <t xml:space="preserve">Les interventions chirurgicales sont fondées sur la méthodologie de regroupement des groupes de maladies analogues (GMA+) de 2020. </t>
  </si>
  <si>
    <t>Le code de partition des catégories cliniques principales (CCP) « I » a permis de sélectionner l’intervention chirurgicale.</t>
  </si>
  <si>
    <t xml:space="preserve">Utilisateurs d’un lecteur d’écran : Cet onglet comprend 2 tableaux. Le premier tableau s’intitule Tableau 17A : Nombre de séjours en soins intensifs avec ventilation invasive de longue durée (96 heures ou plus) selon l’âge, le sexe et le mois, Canada (à l’exception du Québec), de mars à juin 2019 et de mars à juin 2020. Il commence à la cellule A5 et se termine à la cellule W16. Les remarques commencent à la cellule A17 et la source, à la cellule A27. Le deuxième tableau s’intitule Tableau 17B : Nombre de séjours en soins intensifs avec ventilation invasive de courte durée (moins de 96 heures) selon l’âge, le sexe et le mois, Canada (à l’exception du Québec), de mars à juin 2019 et de mars à juin 2020. Il commence à la cellule A31 et se termine à la cellule W42. Les remarques commencent à la cellule A43 et la source, à la cellule A53. Un lien de retour à la table des matières se trouve dans la cellule A2. </t>
  </si>
  <si>
    <r>
      <t>Tableau 17A</t>
    </r>
    <r>
      <rPr>
        <sz val="12"/>
        <color theme="1"/>
        <rFont val="Arial"/>
        <family val="2"/>
      </rPr>
      <t xml:space="preserve">  Nombre de séjours en soins intensifs avec ventilation invasive de longue durée (96 heures ou plus) selon l’âge, le sexe et le mois, Canada (à l’exception du Québec), de mars à juin 2019 et de mars à juin 2020</t>
    </r>
  </si>
  <si>
    <t>USIN
Nombre de séjours avec ventilation, 2019</t>
  </si>
  <si>
    <t>0-4 ans
Nombre de séjours avec ventilation, 2019</t>
  </si>
  <si>
    <t>5-19 ans
Nombre de séjours avec ventilation, 2019</t>
  </si>
  <si>
    <t>20-64 ans
Nombre de séjours avec ventilation, 2019</t>
  </si>
  <si>
    <t>65-84 ans
Nombre de séjours avec ventilation, 2019</t>
  </si>
  <si>
    <t>85 ans et plus
Nombre de séjours avec ventilation, 2019</t>
  </si>
  <si>
    <t>Total
Nombre de séjours avec ventilation, 2019</t>
  </si>
  <si>
    <t>USIN
Nombre de séjours avec ventilation, 2020</t>
  </si>
  <si>
    <t>0-4 ans
Nombre de séjours avec ventilation, 2020</t>
  </si>
  <si>
    <t>5-19 ans
Nombre de séjours avec ventilation, 2020</t>
  </si>
  <si>
    <t>20-64 ans
Nombre de séjours avec ventilation, 2020</t>
  </si>
  <si>
    <t>65-84 ans
Nombre de séjours avec ventilation, 2020</t>
  </si>
  <si>
    <t>85 ans et plus
Nombre de séjours avec ventilation, 2020</t>
  </si>
  <si>
    <t>Total
Nombre de séjours avec ventilation, 2020</t>
  </si>
  <si>
    <t xml:space="preserve">85 ans et plus
Variation en pourcentage, 2019 à 2020
</t>
  </si>
  <si>
    <r>
      <t xml:space="preserve">Tableau 17B  </t>
    </r>
    <r>
      <rPr>
        <sz val="12"/>
        <color theme="1"/>
        <rFont val="Arial"/>
        <family val="2"/>
      </rPr>
      <t>Nombre de séjours en soins intensifs avec ventilation invasive de courte durée (moins de 96 heures) selon l’âge, le sexe et le mois, Canada (à l’exception du Québec), de mars à juin 2019 et de mars à juin 2020</t>
    </r>
  </si>
  <si>
    <t>Autre diagnostic de maladie mentale</t>
  </si>
  <si>
    <r>
      <rPr>
        <sz val="11"/>
        <color theme="1"/>
        <rFont val="Arial"/>
        <family val="2"/>
      </rPr>
      <t>LinkedIn:</t>
    </r>
    <r>
      <rPr>
        <sz val="11"/>
        <color theme="1"/>
        <rFont val="Calibri"/>
        <family val="2"/>
        <scheme val="minor"/>
      </rPr>
      <t xml:space="preserve"> </t>
    </r>
    <r>
      <rPr>
        <u/>
        <sz val="11"/>
        <color rgb="FF0070C0"/>
        <rFont val="Arial"/>
        <family val="2"/>
      </rPr>
      <t>linkedin.com/company/canadian-institute-for-health-information</t>
    </r>
  </si>
  <si>
    <r>
      <t xml:space="preserve">Tableau 7 </t>
    </r>
    <r>
      <rPr>
        <sz val="12"/>
        <color theme="1"/>
        <rFont val="Arial"/>
        <family val="2"/>
      </rPr>
      <t xml:space="preserve"> Nombre de chirurgies avec hospitalisation et de chirurgies d’un jour, selon la province ou le territoire et le mois, Canada (à l’exception du Québec), de mars à juin 2019 et de mars à juin 2020</t>
    </r>
  </si>
  <si>
    <r>
      <t>Tableau 16A</t>
    </r>
    <r>
      <rPr>
        <sz val="12"/>
        <color theme="1"/>
        <rFont val="Arial"/>
        <family val="2"/>
      </rPr>
      <t xml:space="preserve">  Nombre de séjours en soins intensifs avec ventilation invasive, selon la raison médicale et le mois, Canada (à l’exception du Québec), de mars à juin 2019 et de mars à juin 2020</t>
    </r>
  </si>
  <si>
    <r>
      <t>Tableau 16B</t>
    </r>
    <r>
      <rPr>
        <sz val="12"/>
        <color theme="1"/>
        <rFont val="Arial"/>
        <family val="2"/>
      </rPr>
      <t xml:space="preserve">  Nombre de séjours en soins intensifs avec ventilation invasive selon l’intervention chirurgicale et le mois, Canada (à l’exception du Québec), de mars à juin 2019 et de mars à juin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</si>
</sst>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 * #,##0.00_)\ _$_ ;_ * \(#,##0.00\)\ _$_ ;_ * &quot;-&quot;??_)\ _$_ ;_ @_ "/>
  </numFmts>
  <fonts count="85">
    <font>
      <sz val="11"/>
      <color theme="1"/>
      <name val="Calibri"/>
      <family val="2"/>
      <scheme val="minor"/>
    </font>
    <font>
      <b/>
      <sz val="11"/>
      <color theme="0"/>
      <name val="Calibri"/>
      <family val="2"/>
      <scheme val="minor"/>
    </font>
    <font>
      <b/>
      <sz val="11"/>
      <color theme="0"/>
      <name val="Arial"/>
      <family val="2"/>
    </font>
    <font>
      <b/>
      <sz val="11"/>
      <color theme="1"/>
      <name val="Arial"/>
      <family val="2"/>
    </font>
    <font>
      <sz val="11"/>
      <color theme="1"/>
      <name val="Arial"/>
      <family val="2"/>
    </font>
    <font>
      <sz val="11"/>
      <color theme="0"/>
      <name val="Arial"/>
      <family val="2"/>
    </font>
    <font>
      <sz val="12"/>
      <color theme="1"/>
      <name val="Arial"/>
      <family val="2"/>
    </font>
    <font>
      <sz val="11"/>
      <name val="Arial"/>
      <family val="2"/>
    </font>
    <font>
      <b/>
      <sz val="11"/>
      <name val="Arial"/>
      <family val="2"/>
    </font>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22"/>
      <name val="Arial"/>
      <family val="2"/>
    </font>
    <font>
      <sz val="16"/>
      <name val="Arial"/>
      <family val="2"/>
    </font>
    <font>
      <u/>
      <sz val="11"/>
      <color theme="10"/>
      <name val="Arial"/>
      <family val="2"/>
    </font>
    <font>
      <sz val="9"/>
      <name val="Arial"/>
      <family val="2"/>
    </font>
    <font>
      <sz val="10"/>
      <name val="System"/>
      <family val="2"/>
    </font>
    <font>
      <sz val="11"/>
      <color indexed="8"/>
      <name val="Arial"/>
      <family val="2"/>
    </font>
    <font>
      <u/>
      <sz val="11"/>
      <color rgb="FF006666"/>
      <name val="Calibri"/>
      <family val="2"/>
      <scheme val="minor"/>
    </font>
    <font>
      <b/>
      <sz val="18"/>
      <color theme="3"/>
      <name val="Calibri Light"/>
      <family val="2"/>
      <scheme val="major"/>
    </font>
    <font>
      <u/>
      <sz val="11"/>
      <color rgb="FF0070C0"/>
      <name val="Arial"/>
      <family val="2"/>
    </font>
    <font>
      <sz val="24"/>
      <name val="Calibri"/>
      <family val="2"/>
    </font>
    <font>
      <u/>
      <sz val="11"/>
      <color rgb="FF852062"/>
      <name val="Arial"/>
      <family val="2"/>
    </font>
    <font>
      <sz val="30"/>
      <name val="Calibri"/>
      <family val="2"/>
    </font>
    <font>
      <b/>
      <sz val="18"/>
      <name val="Calibri"/>
      <family val="2"/>
    </font>
    <font>
      <b/>
      <sz val="15"/>
      <name val="Calibri"/>
      <family val="2"/>
    </font>
    <font>
      <sz val="10"/>
      <name val="System"/>
    </font>
    <font>
      <b/>
      <sz val="11"/>
      <color rgb="FFFF0000"/>
      <name val="Arial"/>
      <family val="2"/>
    </font>
    <font>
      <b/>
      <sz val="12"/>
      <color theme="1"/>
      <name val="Calibri"/>
      <family val="2"/>
      <scheme val="minor"/>
    </font>
    <font>
      <sz val="11"/>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
      <b/>
      <sz val="11"/>
      <color rgb="FFFF0000"/>
      <name val="Calibri"/>
      <family val="2"/>
      <scheme val="minor"/>
    </font>
    <font>
      <b/>
      <sz val="11"/>
      <color rgb="FF000000"/>
      <name val="Arial"/>
      <family val="2"/>
    </font>
    <font>
      <sz val="11"/>
      <color rgb="FF000000"/>
      <name val="Arial"/>
      <family val="2"/>
    </font>
    <font>
      <sz val="11"/>
      <color rgb="FFFF0000"/>
      <name val="Arial"/>
      <family val="2"/>
    </font>
    <font>
      <sz val="11"/>
      <color rgb="FF0070C0"/>
      <name val="Arial"/>
      <family val="2"/>
    </font>
    <font>
      <b/>
      <sz val="12"/>
      <color theme="1"/>
      <name val="Arial"/>
      <family val="2"/>
    </font>
    <font>
      <b/>
      <sz val="9"/>
      <name val="Arial"/>
      <family val="2"/>
    </font>
    <font>
      <sz val="11"/>
      <color theme="1"/>
      <name val="Arial Regular"/>
      <charset val="1"/>
    </font>
    <font>
      <b/>
      <sz val="11"/>
      <color theme="1"/>
      <name val="Arial Regular"/>
      <charset val="1"/>
    </font>
    <font>
      <b/>
      <sz val="11"/>
      <color rgb="FFFFFFFF"/>
      <name val="Arial Regular"/>
      <charset val="1"/>
    </font>
    <font>
      <sz val="10"/>
      <color rgb="FFFF0000"/>
      <name val="Arial Regular"/>
      <charset val="1"/>
    </font>
    <font>
      <sz val="14"/>
      <color theme="1"/>
      <name val="Calibri Regular"/>
      <charset val="1"/>
    </font>
    <font>
      <b/>
      <sz val="11"/>
      <color rgb="FFFFFFFF"/>
      <name val="Arial"/>
      <family val="2"/>
    </font>
    <font>
      <i/>
      <sz val="11"/>
      <color rgb="FF000000"/>
      <name val="Arial"/>
      <family val="2"/>
    </font>
    <font>
      <vertAlign val="superscript"/>
      <sz val="11"/>
      <color theme="1"/>
      <name val="Arial Regular"/>
      <charset val="1"/>
    </font>
    <font>
      <vertAlign val="superscript"/>
      <sz val="11"/>
      <color theme="1"/>
      <name val="Arial"/>
      <family val="2"/>
    </font>
    <font>
      <sz val="11"/>
      <color theme="1"/>
      <name val="Arial Regular"/>
    </font>
    <font>
      <sz val="18"/>
      <name val="Calibri"/>
      <family val="2"/>
    </font>
    <font>
      <sz val="12"/>
      <name val="Arial"/>
      <family val="2"/>
    </font>
    <font>
      <sz val="15"/>
      <name val="Calibri"/>
      <family val="2"/>
      <scheme val="minor"/>
    </font>
    <font>
      <sz val="11"/>
      <name val="Arial Regular"/>
      <charset val="1"/>
    </font>
    <font>
      <sz val="24"/>
      <color theme="1"/>
      <name val="Calibri"/>
      <family val="2"/>
      <scheme val="minor"/>
    </font>
    <font>
      <sz val="18"/>
      <color theme="1"/>
      <name val="Calibri "/>
    </font>
    <font>
      <sz val="18"/>
      <color theme="1"/>
      <name val="Calibri"/>
      <family val="2"/>
      <scheme val="minor"/>
    </font>
    <font>
      <b/>
      <sz val="11"/>
      <color theme="1"/>
      <name val="Arial Regular"/>
    </font>
    <font>
      <b/>
      <sz val="12"/>
      <color rgb="FF000000"/>
      <name val="Arial"/>
      <family val="2"/>
    </font>
    <font>
      <sz val="12"/>
      <color rgb="FF000000"/>
      <name val="Arial"/>
      <family val="2"/>
    </font>
    <font>
      <vertAlign val="superscript"/>
      <sz val="12"/>
      <color theme="1"/>
      <name val="Arial"/>
      <family val="2"/>
    </font>
    <font>
      <b/>
      <vertAlign val="superscript"/>
      <sz val="11"/>
      <color theme="1"/>
      <name val="Arial"/>
      <family val="2"/>
    </font>
    <font>
      <sz val="9"/>
      <color theme="1"/>
      <name val="Arial"/>
      <family val="2"/>
    </font>
    <font>
      <vertAlign val="superscript"/>
      <sz val="9"/>
      <color theme="1"/>
      <name val="Arial"/>
      <family val="2"/>
    </font>
    <font>
      <vertAlign val="superscript"/>
      <sz val="9"/>
      <name val="Arial"/>
      <family val="2"/>
    </font>
    <font>
      <b/>
      <sz val="9"/>
      <color theme="1"/>
      <name val="Arial"/>
      <family val="2"/>
    </font>
    <font>
      <b/>
      <vertAlign val="superscript"/>
      <sz val="11"/>
      <name val="Arial"/>
      <family val="2"/>
    </font>
    <font>
      <sz val="11"/>
      <color indexed="9"/>
      <name val="Arial"/>
      <family val="2"/>
    </font>
    <font>
      <b/>
      <sz val="9"/>
      <color rgb="FF000000"/>
      <name val="Arial"/>
      <family val="2"/>
    </font>
    <font>
      <sz val="9"/>
      <color rgb="FF000000"/>
      <name val="Arial"/>
      <family val="2"/>
    </font>
    <font>
      <sz val="11"/>
      <color rgb="FFFFFFFF"/>
      <name val="Arial"/>
      <family val="2"/>
    </font>
    <font>
      <sz val="24"/>
      <color theme="1"/>
      <name val="Arial"/>
      <family val="2"/>
    </font>
  </fonts>
  <fills count="41">
    <fill>
      <patternFill patternType="none"/>
    </fill>
    <fill>
      <patternFill patternType="gray125"/>
    </fill>
    <fill>
      <patternFill patternType="solid">
        <fgColor rgb="FF58595B"/>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
      <patternFill patternType="solid">
        <fgColor theme="0"/>
        <bgColor indexed="64"/>
      </patternFill>
    </fill>
    <fill>
      <patternFill patternType="solid">
        <fgColor theme="0"/>
        <bgColor rgb="FF000000"/>
      </patternFill>
    </fill>
    <fill>
      <patternFill patternType="solid">
        <fgColor rgb="FFFFFFFF"/>
        <bgColor indexed="64"/>
      </patternFill>
    </fill>
    <fill>
      <patternFill patternType="solid">
        <fgColor theme="0"/>
        <bgColor rgb="FFD9D9D9"/>
      </patternFill>
    </fill>
    <fill>
      <patternFill patternType="solid">
        <fgColor rgb="FFFFFF00"/>
        <bgColor indexed="64"/>
      </patternFill>
    </fill>
  </fills>
  <borders count="76">
    <border>
      <left/>
      <right/>
      <top/>
      <bottom/>
      <diagonal/>
    </border>
    <border>
      <left/>
      <right style="thin">
        <color theme="0"/>
      </right>
      <top/>
      <bottom/>
      <diagonal/>
    </border>
    <border>
      <left/>
      <right/>
      <top style="thin">
        <color theme="0"/>
      </top>
      <bottom/>
      <diagonal/>
    </border>
    <border>
      <left/>
      <right style="thin">
        <color theme="0"/>
      </right>
      <top style="thin">
        <color indexed="64"/>
      </top>
      <bottom style="thin">
        <color indexed="64"/>
      </bottom>
      <diagonal/>
    </border>
    <border>
      <left/>
      <right style="thin">
        <color theme="0"/>
      </right>
      <top style="thin">
        <color theme="1"/>
      </top>
      <bottom/>
      <diagonal/>
    </border>
    <border>
      <left style="thin">
        <color theme="0"/>
      </left>
      <right style="thin">
        <color theme="0"/>
      </right>
      <top style="thin">
        <color theme="1"/>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top/>
      <bottom style="thin">
        <color auto="1"/>
      </bottom>
      <diagonal/>
    </border>
    <border>
      <left/>
      <right style="thin">
        <color theme="0"/>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auto="1"/>
      </right>
      <top style="thin">
        <color auto="1"/>
      </top>
      <bottom/>
      <diagonal/>
    </border>
    <border>
      <left style="thin">
        <color theme="1"/>
      </left>
      <right style="thin">
        <color theme="1"/>
      </right>
      <top style="thin">
        <color theme="1"/>
      </top>
      <bottom style="thin">
        <color theme="1"/>
      </bottom>
      <diagonal/>
    </border>
    <border>
      <left/>
      <right style="thin">
        <color indexed="64"/>
      </right>
      <top/>
      <bottom style="thin">
        <color indexed="64"/>
      </bottom>
      <diagonal/>
    </border>
    <border>
      <left/>
      <right style="thin">
        <color indexed="64"/>
      </right>
      <top/>
      <bottom/>
      <diagonal/>
    </border>
    <border>
      <left style="thin">
        <color theme="0"/>
      </left>
      <right/>
      <top style="thin">
        <color auto="1"/>
      </top>
      <bottom style="thin">
        <color auto="1"/>
      </bottom>
      <diagonal/>
    </border>
    <border>
      <left style="thin">
        <color theme="0"/>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theme="1"/>
      </left>
      <right/>
      <top style="thin">
        <color theme="1"/>
      </top>
      <bottom style="thin">
        <color theme="1"/>
      </bottom>
      <diagonal/>
    </border>
    <border>
      <left/>
      <right style="thin">
        <color theme="0"/>
      </right>
      <top style="thin">
        <color indexed="64"/>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thin">
        <color indexed="64"/>
      </left>
      <right/>
      <top/>
      <bottom/>
      <diagonal/>
    </border>
    <border>
      <left/>
      <right style="thin">
        <color rgb="FFFFFFFF"/>
      </right>
      <top style="thin">
        <color indexed="64"/>
      </top>
      <bottom style="thin">
        <color indexed="64"/>
      </bottom>
      <diagonal/>
    </border>
    <border>
      <left/>
      <right/>
      <top/>
      <bottom style="thin">
        <color rgb="FF000000"/>
      </bottom>
      <diagonal/>
    </border>
    <border>
      <left style="thin">
        <color auto="1"/>
      </left>
      <right style="thin">
        <color auto="1"/>
      </right>
      <top/>
      <bottom style="thin">
        <color auto="1"/>
      </bottom>
      <diagonal/>
    </border>
    <border>
      <left/>
      <right/>
      <top style="thin">
        <color auto="1"/>
      </top>
      <bottom/>
      <diagonal/>
    </border>
    <border>
      <left style="thin">
        <color theme="0"/>
      </left>
      <right style="thin">
        <color theme="0"/>
      </right>
      <top/>
      <bottom/>
      <diagonal/>
    </border>
    <border>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top style="thin">
        <color auto="1"/>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auto="1"/>
      </top>
      <bottom/>
      <diagonal/>
    </border>
    <border>
      <left style="thin">
        <color theme="0"/>
      </left>
      <right style="thin">
        <color theme="0"/>
      </right>
      <top style="thin">
        <color theme="1"/>
      </top>
      <bottom/>
      <diagonal/>
    </border>
    <border>
      <left style="thin">
        <color theme="0"/>
      </left>
      <right/>
      <top style="thin">
        <color theme="1"/>
      </top>
      <bottom style="thin">
        <color theme="0"/>
      </bottom>
      <diagonal/>
    </border>
    <border>
      <left style="thin">
        <color theme="0"/>
      </left>
      <right/>
      <top style="thin">
        <color theme="0"/>
      </top>
      <bottom/>
      <diagonal/>
    </border>
    <border>
      <left/>
      <right style="thin">
        <color theme="1"/>
      </right>
      <top/>
      <bottom style="thin">
        <color theme="1"/>
      </bottom>
      <diagonal/>
    </border>
    <border>
      <left/>
      <right style="thin">
        <color theme="1"/>
      </right>
      <top style="thin">
        <color theme="1"/>
      </top>
      <bottom/>
      <diagonal/>
    </border>
    <border>
      <left/>
      <right style="thin">
        <color theme="1"/>
      </right>
      <top/>
      <bottom/>
      <diagonal/>
    </border>
    <border>
      <left style="thin">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style="thin">
        <color rgb="FF000000"/>
      </left>
      <right/>
      <top style="thin">
        <color rgb="FF000000"/>
      </top>
      <bottom style="thin">
        <color rgb="FF000000"/>
      </bottom>
      <diagonal/>
    </border>
    <border>
      <left/>
      <right style="thin">
        <color theme="0"/>
      </right>
      <top style="thin">
        <color rgb="FF000000"/>
      </top>
      <bottom style="thin">
        <color theme="0"/>
      </bottom>
      <diagonal/>
    </border>
    <border>
      <left style="thin">
        <color theme="0"/>
      </left>
      <right style="thin">
        <color theme="0"/>
      </right>
      <top style="thin">
        <color rgb="FF000000"/>
      </top>
      <bottom style="thin">
        <color theme="0"/>
      </bottom>
      <diagonal/>
    </border>
    <border>
      <left style="thin">
        <color theme="0"/>
      </left>
      <right/>
      <top style="thin">
        <color rgb="FF000000"/>
      </top>
      <bottom style="thin">
        <color theme="0"/>
      </bottom>
      <diagonal/>
    </border>
    <border>
      <left/>
      <right style="thin">
        <color theme="0"/>
      </right>
      <top style="thin">
        <color theme="0"/>
      </top>
      <bottom style="thin">
        <color rgb="FF000000"/>
      </bottom>
      <diagonal/>
    </border>
    <border>
      <left style="thin">
        <color theme="0"/>
      </left>
      <right style="thin">
        <color theme="0"/>
      </right>
      <top style="thin">
        <color theme="0"/>
      </top>
      <bottom style="thin">
        <color rgb="FF000000"/>
      </bottom>
      <diagonal/>
    </border>
    <border>
      <left style="thin">
        <color theme="0"/>
      </left>
      <right/>
      <top style="thin">
        <color theme="0"/>
      </top>
      <bottom style="thin">
        <color rgb="FF000000"/>
      </bottom>
      <diagonal/>
    </border>
    <border>
      <left/>
      <right style="thin">
        <color rgb="FF000000"/>
      </right>
      <top style="thin">
        <color rgb="FF000000"/>
      </top>
      <bottom/>
      <diagonal/>
    </border>
    <border>
      <left/>
      <right style="thin">
        <color rgb="FF000000"/>
      </right>
      <top/>
      <bottom/>
      <diagonal/>
    </border>
  </borders>
  <cellStyleXfs count="10754">
    <xf numFmtId="0" fontId="0" fillId="0" borderId="0"/>
    <xf numFmtId="0" fontId="2" fillId="2" borderId="3" applyNumberFormat="0" applyProtection="0">
      <alignment horizontal="left" vertical="top"/>
    </xf>
    <xf numFmtId="0" fontId="6" fillId="0" borderId="0" applyNumberFormat="0" applyProtection="0">
      <alignment horizontal="left" vertical="top"/>
    </xf>
    <xf numFmtId="0" fontId="7" fillId="0" borderId="0" applyNumberFormat="0" applyProtection="0">
      <alignment horizontal="left" vertical="top" wrapText="1"/>
    </xf>
    <xf numFmtId="9" fontId="9" fillId="0" borderId="0" applyFont="0" applyFill="0" applyBorder="0" applyAlignment="0" applyProtection="0"/>
    <xf numFmtId="0" fontId="10" fillId="0" borderId="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1" fillId="9" borderId="24" applyNumberFormat="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12" fillId="0" borderId="26" applyNumberFormat="0" applyFill="0" applyAlignment="0" applyProtection="0"/>
    <xf numFmtId="0" fontId="24"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24" fillId="34" borderId="0" applyNumberFormat="0" applyBorder="0" applyAlignment="0" applyProtection="0"/>
    <xf numFmtId="0" fontId="4" fillId="0" borderId="0"/>
    <xf numFmtId="0" fontId="25" fillId="0" borderId="0" applyNumberFormat="0" applyFill="0" applyProtection="0">
      <alignment horizontal="left" vertical="top"/>
    </xf>
    <xf numFmtId="0" fontId="26" fillId="0" borderId="0" applyNumberFormat="0" applyProtection="0">
      <alignment horizontal="left" vertical="top"/>
    </xf>
    <xf numFmtId="49" fontId="33" fillId="0" borderId="0" applyFill="0" applyBorder="0" applyAlignment="0" applyProtection="0"/>
    <xf numFmtId="0" fontId="29" fillId="0" borderId="0"/>
    <xf numFmtId="165" fontId="4" fillId="0" borderId="0" applyFont="0" applyFill="0" applyBorder="0" applyAlignment="0" applyProtection="0"/>
    <xf numFmtId="165" fontId="30" fillId="0" borderId="0" applyFont="0" applyFill="0" applyBorder="0" applyAlignment="0" applyProtection="0"/>
    <xf numFmtId="0" fontId="6" fillId="0" borderId="0" applyNumberFormat="0" applyFill="0" applyProtection="0">
      <alignment horizontal="left" vertical="top"/>
    </xf>
    <xf numFmtId="0" fontId="4" fillId="0" borderId="0"/>
    <xf numFmtId="0" fontId="28" fillId="0" borderId="0" applyNumberFormat="0" applyProtection="0">
      <alignment horizontal="left" vertical="top"/>
    </xf>
    <xf numFmtId="0" fontId="8" fillId="35" borderId="27" applyNumberFormat="0" applyProtection="0">
      <alignment horizontal="left" vertical="top"/>
    </xf>
    <xf numFmtId="0" fontId="36" fillId="0" borderId="0" applyNumberFormat="0" applyFill="0" applyProtection="0">
      <alignment horizontal="left" vertical="top"/>
    </xf>
    <xf numFmtId="0" fontId="34" fillId="0" borderId="0" applyNumberFormat="0" applyProtection="0">
      <alignment horizontal="left" vertical="top"/>
    </xf>
    <xf numFmtId="0" fontId="37" fillId="0" borderId="0" applyNumberFormat="0" applyProtection="0">
      <alignment horizontal="left" vertical="top"/>
    </xf>
    <xf numFmtId="0" fontId="38" fillId="0" borderId="0" applyNumberFormat="0" applyProtection="0">
      <alignment horizontal="left" vertical="top"/>
    </xf>
    <xf numFmtId="0" fontId="9" fillId="0" borderId="0"/>
    <xf numFmtId="0" fontId="9" fillId="10" borderId="25" applyNumberFormat="0" applyFont="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165" fontId="30" fillId="0" borderId="0" applyFont="0" applyFill="0" applyBorder="0" applyAlignment="0" applyProtection="0"/>
    <xf numFmtId="165" fontId="4" fillId="0" borderId="0" applyFont="0" applyFill="0" applyBorder="0" applyAlignment="0" applyProtection="0"/>
    <xf numFmtId="0" fontId="29" fillId="0" borderId="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4" fillId="0" borderId="0"/>
    <xf numFmtId="0" fontId="2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2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32" fillId="0" borderId="0" applyNumberFormat="0" applyFill="0" applyBorder="0" applyAlignment="0" applyProtection="0"/>
    <xf numFmtId="0" fontId="9" fillId="0" borderId="0"/>
    <xf numFmtId="9" fontId="9" fillId="0" borderId="0" applyFont="0" applyFill="0" applyBorder="0" applyAlignment="0" applyProtection="0"/>
    <xf numFmtId="0" fontId="2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29" fillId="0" borderId="0"/>
    <xf numFmtId="0" fontId="9" fillId="0" borderId="0"/>
    <xf numFmtId="0" fontId="9" fillId="0" borderId="0"/>
    <xf numFmtId="0" fontId="9" fillId="10" borderId="25"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35" fillId="0" borderId="0" applyNumberFormat="0" applyFill="0" applyBorder="0" applyAlignment="0" applyProtection="0"/>
    <xf numFmtId="0" fontId="39" fillId="0" borderId="0"/>
    <xf numFmtId="0" fontId="9" fillId="0" borderId="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9" fillId="10" borderId="25"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4" fillId="0" borderId="0"/>
    <xf numFmtId="49" fontId="33" fillId="0" borderId="0" applyFill="0" applyBorder="0" applyAlignment="0" applyProtection="0"/>
    <xf numFmtId="0" fontId="36" fillId="0" borderId="0" applyNumberFormat="0" applyFill="0" applyProtection="0">
      <alignment horizontal="left" vertical="top"/>
    </xf>
    <xf numFmtId="0" fontId="34" fillId="0" borderId="0" applyNumberFormat="0" applyProtection="0">
      <alignment horizontal="left" vertical="top"/>
    </xf>
    <xf numFmtId="0" fontId="37" fillId="0" borderId="0" applyNumberFormat="0" applyProtection="0">
      <alignment horizontal="left" vertical="top"/>
    </xf>
    <xf numFmtId="0" fontId="38" fillId="0" borderId="0" applyNumberFormat="0" applyProtection="0">
      <alignment horizontal="left" vertical="top"/>
    </xf>
    <xf numFmtId="0" fontId="9" fillId="0" borderId="0"/>
    <xf numFmtId="0" fontId="9" fillId="10" borderId="25" applyNumberFormat="0" applyFont="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2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29" fillId="0" borderId="0"/>
    <xf numFmtId="0" fontId="9" fillId="0" borderId="0"/>
    <xf numFmtId="0" fontId="9" fillId="0" borderId="0"/>
    <xf numFmtId="0" fontId="9" fillId="10" borderId="25"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35" fillId="0" borderId="0" applyNumberFormat="0" applyFill="0" applyBorder="0" applyAlignment="0" applyProtection="0"/>
    <xf numFmtId="9" fontId="4" fillId="0" borderId="0" applyFont="0" applyFill="0" applyBorder="0" applyAlignment="0" applyProtection="0"/>
    <xf numFmtId="0" fontId="29" fillId="0" borderId="0"/>
    <xf numFmtId="0" fontId="9" fillId="0" borderId="0"/>
    <xf numFmtId="0" fontId="9" fillId="10" borderId="25"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10" borderId="25" applyNumberFormat="0" applyFont="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10" borderId="25"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10" borderId="25"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10" borderId="25" applyNumberFormat="0" applyFont="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10" borderId="25"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10" borderId="25"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10" borderId="25" applyNumberFormat="0" applyFont="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10" borderId="25"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10" borderId="25"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10" borderId="25"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4" fillId="0" borderId="0"/>
    <xf numFmtId="0" fontId="36" fillId="0" borderId="0" applyNumberFormat="0" applyFill="0" applyProtection="0">
      <alignment horizontal="left" vertical="top"/>
    </xf>
    <xf numFmtId="0" fontId="34" fillId="0" borderId="0" applyNumberFormat="0" applyProtection="0">
      <alignment horizontal="left" vertical="top"/>
    </xf>
    <xf numFmtId="0" fontId="37" fillId="0" borderId="0" applyNumberFormat="0" applyProtection="0">
      <alignment horizontal="left" vertical="top"/>
    </xf>
    <xf numFmtId="0" fontId="38" fillId="0" borderId="0" applyNumberFormat="0" applyProtection="0">
      <alignment horizontal="left" vertical="top"/>
    </xf>
    <xf numFmtId="0" fontId="9" fillId="0" borderId="0"/>
    <xf numFmtId="0" fontId="9" fillId="10" borderId="25" applyNumberFormat="0" applyFont="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10" borderId="25"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10" borderId="25"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10" borderId="25" applyNumberFormat="0" applyFont="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10" borderId="25"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10" borderId="25"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10" borderId="25" applyNumberFormat="0" applyFont="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10" borderId="25"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10" borderId="25"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10" borderId="25" applyNumberFormat="0" applyFont="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10" borderId="25"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10" borderId="25"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10" borderId="25" applyNumberFormat="0" applyFont="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10" borderId="25" applyNumberFormat="0" applyFont="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10" borderId="25"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10" borderId="25"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10" fillId="0" borderId="0"/>
    <xf numFmtId="9" fontId="4" fillId="0" borderId="0" applyFont="0" applyFill="0" applyBorder="0" applyAlignment="0" applyProtection="0"/>
    <xf numFmtId="164" fontId="4" fillId="0" borderId="0" applyFont="0" applyFill="0" applyBorder="0" applyAlignment="0" applyProtection="0"/>
    <xf numFmtId="164" fontId="9" fillId="0" borderId="0" applyFont="0" applyFill="0" applyBorder="0" applyAlignment="0" applyProtection="0"/>
    <xf numFmtId="0" fontId="9" fillId="10" borderId="25" applyNumberFormat="0" applyFont="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cellStyleXfs>
  <cellXfs count="507">
    <xf numFmtId="0" fontId="0" fillId="0" borderId="0" xfId="0"/>
    <xf numFmtId="9" fontId="4" fillId="0" borderId="10" xfId="4" applyFont="1" applyFill="1" applyBorder="1" applyAlignment="1">
      <alignment horizontal="right" vertical="top"/>
    </xf>
    <xf numFmtId="0" fontId="0" fillId="0" borderId="10" xfId="0" applyBorder="1"/>
    <xf numFmtId="0" fontId="2" fillId="2" borderId="3" xfId="1" applyAlignment="1">
      <alignment horizontal="left"/>
    </xf>
    <xf numFmtId="0" fontId="2" fillId="2" borderId="3" xfId="1" applyAlignment="1">
      <alignment horizontal="center" wrapText="1"/>
    </xf>
    <xf numFmtId="0" fontId="2" fillId="2" borderId="16" xfId="1" applyBorder="1" applyAlignment="1">
      <alignment horizontal="center" wrapText="1"/>
    </xf>
    <xf numFmtId="0" fontId="43" fillId="36" borderId="10" xfId="1" applyFont="1" applyFill="1" applyBorder="1" applyAlignment="1">
      <alignment horizontal="left" indent="2"/>
    </xf>
    <xf numFmtId="0" fontId="42" fillId="36" borderId="10" xfId="1" applyFont="1" applyFill="1" applyBorder="1" applyAlignment="1">
      <alignment horizontal="right" wrapText="1"/>
    </xf>
    <xf numFmtId="9" fontId="42" fillId="36" borderId="27" xfId="4" applyFont="1" applyFill="1" applyBorder="1" applyAlignment="1">
      <alignment horizontal="right" wrapText="1"/>
    </xf>
    <xf numFmtId="0" fontId="8" fillId="36" borderId="10" xfId="1" applyFont="1" applyFill="1" applyBorder="1" applyAlignment="1">
      <alignment horizontal="left"/>
    </xf>
    <xf numFmtId="0" fontId="2" fillId="36" borderId="10" xfId="1" applyFill="1" applyBorder="1" applyAlignment="1">
      <alignment horizontal="center" wrapText="1"/>
    </xf>
    <xf numFmtId="0" fontId="2" fillId="36" borderId="27" xfId="1" applyFill="1" applyBorder="1" applyAlignment="1">
      <alignment horizontal="center" wrapText="1"/>
    </xf>
    <xf numFmtId="0" fontId="0" fillId="36" borderId="0" xfId="0" applyFill="1"/>
    <xf numFmtId="0" fontId="44" fillId="37" borderId="28" xfId="0" applyFont="1" applyFill="1" applyBorder="1" applyAlignment="1">
      <alignment horizontal="left" vertical="top" wrapText="1" indent="2"/>
    </xf>
    <xf numFmtId="0" fontId="45" fillId="37" borderId="29" xfId="0" applyFont="1" applyFill="1" applyBorder="1" applyAlignment="1">
      <alignment vertical="top" wrapText="1"/>
    </xf>
    <xf numFmtId="0" fontId="45" fillId="37" borderId="30" xfId="0" applyFont="1" applyFill="1" applyBorder="1" applyAlignment="1">
      <alignment vertical="top" wrapText="1"/>
    </xf>
    <xf numFmtId="9" fontId="42" fillId="0" borderId="11" xfId="4" applyFont="1" applyBorder="1" applyAlignment="1">
      <alignment wrapText="1"/>
    </xf>
    <xf numFmtId="0" fontId="46" fillId="37" borderId="0" xfId="0" applyFont="1" applyFill="1" applyAlignment="1">
      <alignment horizontal="left" vertical="top"/>
    </xf>
    <xf numFmtId="0" fontId="42" fillId="36" borderId="0" xfId="0" applyFont="1" applyFill="1"/>
    <xf numFmtId="0" fontId="45" fillId="37" borderId="29" xfId="0" applyFont="1" applyFill="1" applyBorder="1" applyAlignment="1">
      <alignment horizontal="right" vertical="top" wrapText="1"/>
    </xf>
    <xf numFmtId="0" fontId="45" fillId="37" borderId="30" xfId="0" applyFont="1" applyFill="1" applyBorder="1" applyAlignment="1">
      <alignment horizontal="right" vertical="top" wrapText="1"/>
    </xf>
    <xf numFmtId="9" fontId="42" fillId="0" borderId="11" xfId="4" applyFont="1" applyBorder="1" applyAlignment="1">
      <alignment horizontal="right" wrapText="1"/>
    </xf>
    <xf numFmtId="0" fontId="40" fillId="0" borderId="10" xfId="3" applyFont="1" applyBorder="1">
      <alignment horizontal="left" vertical="top" wrapText="1"/>
    </xf>
    <xf numFmtId="2" fontId="7" fillId="0" borderId="10" xfId="3" applyNumberFormat="1" applyBorder="1" applyAlignment="1">
      <alignment horizontal="right" vertical="top" wrapText="1"/>
    </xf>
    <xf numFmtId="0" fontId="7" fillId="0" borderId="11" xfId="3" applyBorder="1" applyAlignment="1">
      <alignment horizontal="center" wrapText="1"/>
    </xf>
    <xf numFmtId="0" fontId="44" fillId="37" borderId="31" xfId="0" applyFont="1" applyFill="1" applyBorder="1" applyAlignment="1">
      <alignment horizontal="left" vertical="top" wrapText="1"/>
    </xf>
    <xf numFmtId="0" fontId="45" fillId="37" borderId="32" xfId="0" applyFont="1" applyFill="1" applyBorder="1" applyAlignment="1">
      <alignment horizontal="right" vertical="top" wrapText="1"/>
    </xf>
    <xf numFmtId="0" fontId="45" fillId="37" borderId="33" xfId="0" applyFont="1" applyFill="1" applyBorder="1" applyAlignment="1">
      <alignment horizontal="right" vertical="top" wrapText="1"/>
    </xf>
    <xf numFmtId="0" fontId="44" fillId="37" borderId="28" xfId="0" applyFont="1" applyFill="1" applyBorder="1" applyAlignment="1">
      <alignment horizontal="left" vertical="top" wrapText="1"/>
    </xf>
    <xf numFmtId="0" fontId="3" fillId="0" borderId="12" xfId="5" applyFont="1" applyBorder="1" applyAlignment="1">
      <alignment horizontal="left" vertical="center"/>
    </xf>
    <xf numFmtId="0" fontId="4" fillId="0" borderId="10" xfId="5" applyFont="1" applyBorder="1" applyAlignment="1">
      <alignment horizontal="left" vertical="top"/>
    </xf>
    <xf numFmtId="3" fontId="4" fillId="0" borderId="10" xfId="5" applyNumberFormat="1" applyFont="1" applyBorder="1" applyAlignment="1">
      <alignment horizontal="right" vertical="top"/>
    </xf>
    <xf numFmtId="3" fontId="4" fillId="0" borderId="10" xfId="5" applyNumberFormat="1" applyFont="1" applyBorder="1" applyAlignment="1">
      <alignment horizontal="right" vertical="top" wrapText="1"/>
    </xf>
    <xf numFmtId="3" fontId="7" fillId="0" borderId="13" xfId="0" applyNumberFormat="1" applyFont="1" applyBorder="1" applyAlignment="1">
      <alignment horizontal="right" vertical="top" wrapText="1"/>
    </xf>
    <xf numFmtId="0" fontId="5" fillId="0" borderId="14" xfId="5" applyFont="1" applyBorder="1" applyAlignment="1">
      <alignment horizontal="left" vertical="center"/>
    </xf>
    <xf numFmtId="0" fontId="8" fillId="0" borderId="15" xfId="5" applyFont="1" applyBorder="1" applyAlignment="1">
      <alignment horizontal="left" vertical="center"/>
    </xf>
    <xf numFmtId="0" fontId="3" fillId="0" borderId="12" xfId="5" applyFont="1" applyBorder="1" applyAlignment="1">
      <alignment horizontal="left" vertical="top" wrapText="1"/>
    </xf>
    <xf numFmtId="3" fontId="7" fillId="0" borderId="10" xfId="0" applyNumberFormat="1" applyFont="1" applyBorder="1" applyAlignment="1">
      <alignment horizontal="right" vertical="top" wrapText="1"/>
    </xf>
    <xf numFmtId="9" fontId="7" fillId="0" borderId="10" xfId="4" applyFont="1" applyFill="1" applyBorder="1" applyAlignment="1">
      <alignment horizontal="right" vertical="top" wrapText="1"/>
    </xf>
    <xf numFmtId="0" fontId="47" fillId="0" borderId="12" xfId="5" applyFont="1" applyBorder="1" applyAlignment="1">
      <alignment horizontal="left" vertical="center"/>
    </xf>
    <xf numFmtId="0" fontId="48" fillId="0" borderId="10" xfId="5" applyFont="1" applyBorder="1" applyAlignment="1">
      <alignment horizontal="left" vertical="top"/>
    </xf>
    <xf numFmtId="3" fontId="48" fillId="0" borderId="10" xfId="5" applyNumberFormat="1" applyFont="1" applyBorder="1" applyAlignment="1">
      <alignment horizontal="right" vertical="top" wrapText="1"/>
    </xf>
    <xf numFmtId="3" fontId="48" fillId="0" borderId="10" xfId="0" applyNumberFormat="1" applyFont="1" applyBorder="1" applyAlignment="1">
      <alignment horizontal="right" vertical="top" wrapText="1"/>
    </xf>
    <xf numFmtId="3" fontId="48" fillId="0" borderId="10" xfId="5" applyNumberFormat="1" applyFont="1" applyBorder="1" applyAlignment="1">
      <alignment horizontal="right" vertical="top"/>
    </xf>
    <xf numFmtId="0" fontId="0" fillId="0" borderId="0" xfId="0" applyBorder="1"/>
    <xf numFmtId="0" fontId="0" fillId="0" borderId="0" xfId="0" applyFill="1" applyBorder="1"/>
    <xf numFmtId="0" fontId="4" fillId="0" borderId="10" xfId="5" applyFont="1" applyFill="1" applyBorder="1" applyAlignment="1">
      <alignment horizontal="left" vertical="top"/>
    </xf>
    <xf numFmtId="0" fontId="3" fillId="0" borderId="12" xfId="5" applyFont="1" applyFill="1" applyBorder="1" applyAlignment="1">
      <alignment horizontal="left" vertical="top" wrapText="1"/>
    </xf>
    <xf numFmtId="9" fontId="7" fillId="0" borderId="0" xfId="4" applyFont="1" applyFill="1" applyBorder="1" applyAlignment="1">
      <alignment horizontal="right" vertical="top" wrapText="1"/>
    </xf>
    <xf numFmtId="0" fontId="0" fillId="0" borderId="0" xfId="0" applyBorder="1" applyAlignment="1"/>
    <xf numFmtId="0" fontId="7" fillId="40" borderId="0" xfId="820" applyFont="1" applyFill="1"/>
    <xf numFmtId="0" fontId="4" fillId="0" borderId="0" xfId="820"/>
    <xf numFmtId="0" fontId="34" fillId="0" borderId="0" xfId="1144">
      <alignment horizontal="left" vertical="top"/>
    </xf>
    <xf numFmtId="49" fontId="7" fillId="0" borderId="0" xfId="3" applyNumberFormat="1">
      <alignment horizontal="left" vertical="top" wrapText="1"/>
    </xf>
    <xf numFmtId="0" fontId="7" fillId="0" borderId="0" xfId="3">
      <alignment horizontal="left" vertical="top" wrapText="1"/>
    </xf>
    <xf numFmtId="49" fontId="33" fillId="0" borderId="0" xfId="44" applyAlignment="1">
      <alignment horizontal="left" vertical="top" wrapText="1"/>
    </xf>
    <xf numFmtId="0" fontId="4" fillId="0" borderId="0" xfId="820" applyAlignment="1">
      <alignment vertical="top"/>
    </xf>
    <xf numFmtId="0" fontId="48" fillId="0" borderId="0" xfId="820" applyFont="1" applyAlignment="1">
      <alignment horizontal="left"/>
    </xf>
    <xf numFmtId="49" fontId="33" fillId="0" borderId="0" xfId="44" applyAlignment="1">
      <alignment horizontal="left" vertical="top"/>
    </xf>
    <xf numFmtId="0" fontId="36" fillId="0" borderId="0" xfId="1143" applyAlignment="1">
      <alignment horizontal="left" vertical="top" wrapText="1"/>
    </xf>
    <xf numFmtId="0" fontId="52" fillId="0" borderId="0" xfId="50" applyFont="1" applyAlignment="1">
      <alignment horizontal="left"/>
    </xf>
    <xf numFmtId="0" fontId="52" fillId="0" borderId="0" xfId="50" applyFont="1">
      <alignment horizontal="left" vertical="top"/>
    </xf>
    <xf numFmtId="0" fontId="53" fillId="0" borderId="0" xfId="0" applyFont="1" applyBorder="1"/>
    <xf numFmtId="0" fontId="55" fillId="2" borderId="46" xfId="0" applyFont="1" applyFill="1" applyBorder="1"/>
    <xf numFmtId="0" fontId="55" fillId="2" borderId="27" xfId="0" applyFont="1" applyFill="1" applyBorder="1"/>
    <xf numFmtId="0" fontId="57" fillId="0" borderId="0" xfId="0" applyFont="1" applyBorder="1"/>
    <xf numFmtId="0" fontId="55" fillId="2" borderId="46" xfId="0" applyFont="1" applyFill="1" applyBorder="1" applyAlignment="1">
      <alignment wrapText="1"/>
    </xf>
    <xf numFmtId="0" fontId="55" fillId="2" borderId="27" xfId="0" applyFont="1" applyFill="1" applyBorder="1" applyAlignment="1">
      <alignment wrapText="1"/>
    </xf>
    <xf numFmtId="0" fontId="54" fillId="0" borderId="8" xfId="0" applyFont="1" applyBorder="1" applyAlignment="1">
      <alignment vertical="top"/>
    </xf>
    <xf numFmtId="0" fontId="53" fillId="0" borderId="37" xfId="0" applyFont="1" applyBorder="1" applyAlignment="1">
      <alignment vertical="top" wrapText="1"/>
    </xf>
    <xf numFmtId="0" fontId="4" fillId="0" borderId="0" xfId="820" applyAlignment="1">
      <alignment wrapText="1"/>
    </xf>
    <xf numFmtId="49" fontId="33" fillId="36" borderId="0" xfId="44" applyFont="1" applyFill="1" applyBorder="1" applyAlignment="1">
      <alignment vertical="top"/>
    </xf>
    <xf numFmtId="0" fontId="4" fillId="0" borderId="34" xfId="5" applyFont="1" applyBorder="1" applyAlignment="1">
      <alignment horizontal="left" vertical="top"/>
    </xf>
    <xf numFmtId="0" fontId="3" fillId="0" borderId="38" xfId="5" applyFont="1" applyBorder="1" applyAlignment="1">
      <alignment horizontal="left" vertical="top" wrapText="1"/>
    </xf>
    <xf numFmtId="0" fontId="5" fillId="0" borderId="48" xfId="5" applyFont="1" applyBorder="1" applyAlignment="1">
      <alignment horizontal="left" vertical="top" wrapText="1"/>
    </xf>
    <xf numFmtId="0" fontId="5" fillId="0" borderId="15" xfId="5" applyFont="1" applyBorder="1" applyAlignment="1">
      <alignment horizontal="left" vertical="center"/>
    </xf>
    <xf numFmtId="0" fontId="48" fillId="0" borderId="0" xfId="0" applyFont="1"/>
    <xf numFmtId="0" fontId="3" fillId="0" borderId="0" xfId="0" applyFont="1"/>
    <xf numFmtId="0" fontId="4" fillId="0" borderId="0" xfId="0" applyFont="1"/>
    <xf numFmtId="0" fontId="7" fillId="40" borderId="2" xfId="0" applyFont="1" applyFill="1" applyBorder="1" applyAlignment="1">
      <alignment vertical="top"/>
    </xf>
    <xf numFmtId="0" fontId="4" fillId="0" borderId="0" xfId="820" applyFill="1"/>
    <xf numFmtId="0" fontId="4" fillId="0" borderId="0" xfId="0" applyFont="1" applyAlignment="1"/>
    <xf numFmtId="0" fontId="0" fillId="0" borderId="0" xfId="0" applyAlignment="1">
      <alignment vertical="top"/>
    </xf>
    <xf numFmtId="9" fontId="7" fillId="0" borderId="10" xfId="10749" applyNumberFormat="1" applyFont="1" applyFill="1" applyBorder="1" applyAlignment="1">
      <alignment horizontal="right" vertical="top" wrapText="1"/>
    </xf>
    <xf numFmtId="0" fontId="7" fillId="40" borderId="0" xfId="3" applyFont="1" applyFill="1" applyAlignment="1">
      <alignment horizontal="left" vertical="top"/>
    </xf>
    <xf numFmtId="0" fontId="36" fillId="0" borderId="0" xfId="1143" applyFont="1" applyAlignment="1">
      <alignment horizontal="left" vertical="top" wrapText="1"/>
    </xf>
    <xf numFmtId="0" fontId="7" fillId="0" borderId="0" xfId="3" applyFont="1">
      <alignment horizontal="left" vertical="top" wrapText="1"/>
    </xf>
    <xf numFmtId="0" fontId="53" fillId="0" borderId="0" xfId="0" applyFont="1" applyBorder="1" applyAlignment="1">
      <alignment wrapText="1"/>
    </xf>
    <xf numFmtId="49" fontId="33" fillId="0" borderId="0" xfId="44" applyFont="1" applyFill="1" applyBorder="1" applyAlignment="1">
      <alignment vertical="top"/>
    </xf>
    <xf numFmtId="0" fontId="34" fillId="0" borderId="0" xfId="1143" applyFont="1" applyFill="1" applyAlignment="1">
      <alignment horizontal="left" vertical="top" wrapText="1"/>
    </xf>
    <xf numFmtId="0" fontId="63" fillId="0" borderId="0" xfId="1143" applyFont="1" applyFill="1" applyAlignment="1">
      <alignment horizontal="left" vertical="top" wrapText="1"/>
    </xf>
    <xf numFmtId="0" fontId="4" fillId="0" borderId="0" xfId="820" applyFill="1" applyAlignment="1">
      <alignment vertical="top"/>
    </xf>
    <xf numFmtId="0" fontId="0" fillId="0" borderId="0" xfId="0" applyAlignment="1"/>
    <xf numFmtId="0" fontId="64" fillId="0" borderId="0" xfId="0" applyFont="1" applyFill="1" applyBorder="1" applyAlignment="1">
      <alignment vertical="top"/>
    </xf>
    <xf numFmtId="3" fontId="7" fillId="0" borderId="10" xfId="0" applyNumberFormat="1" applyFont="1" applyFill="1" applyBorder="1" applyAlignment="1">
      <alignment vertical="top"/>
    </xf>
    <xf numFmtId="3" fontId="7" fillId="0" borderId="10" xfId="0" applyNumberFormat="1" applyFont="1" applyBorder="1" applyAlignment="1">
      <alignment vertical="top"/>
    </xf>
    <xf numFmtId="9" fontId="48" fillId="0" borderId="10" xfId="0" applyNumberFormat="1" applyFont="1" applyBorder="1" applyAlignment="1">
      <alignment horizontal="right" vertical="top"/>
    </xf>
    <xf numFmtId="0" fontId="4" fillId="0" borderId="0" xfId="0" applyFont="1" applyAlignment="1">
      <alignment horizontal="right"/>
    </xf>
    <xf numFmtId="0" fontId="48" fillId="0" borderId="10" xfId="0" applyFont="1" applyFill="1" applyBorder="1" applyAlignment="1">
      <alignment horizontal="left" vertical="top" wrapText="1"/>
    </xf>
    <xf numFmtId="0" fontId="49" fillId="0" borderId="0" xfId="0" applyFont="1"/>
    <xf numFmtId="0" fontId="63" fillId="0" borderId="0" xfId="1143" applyFont="1" applyFill="1" applyAlignment="1">
      <alignment horizontal="left" vertical="top"/>
    </xf>
    <xf numFmtId="0" fontId="4" fillId="0" borderId="0" xfId="820" applyAlignment="1"/>
    <xf numFmtId="0" fontId="65" fillId="0" borderId="0" xfId="0" applyFont="1" applyFill="1" applyAlignment="1">
      <alignment vertical="top"/>
    </xf>
    <xf numFmtId="0" fontId="42" fillId="0" borderId="0" xfId="0" applyFont="1" applyBorder="1" applyAlignment="1">
      <alignment vertical="top"/>
    </xf>
    <xf numFmtId="0" fontId="7" fillId="0" borderId="0" xfId="820" applyFont="1" applyAlignment="1">
      <alignment vertical="top"/>
    </xf>
    <xf numFmtId="0" fontId="53" fillId="0" borderId="0" xfId="0" applyFont="1" applyBorder="1" applyAlignment="1">
      <alignment vertical="top"/>
    </xf>
    <xf numFmtId="0" fontId="66" fillId="0" borderId="0" xfId="0" applyFont="1" applyBorder="1" applyAlignment="1">
      <alignment vertical="top"/>
    </xf>
    <xf numFmtId="0" fontId="42" fillId="0" borderId="0" xfId="0" applyFont="1" applyAlignment="1">
      <alignment vertical="top"/>
    </xf>
    <xf numFmtId="0" fontId="7" fillId="0" borderId="0" xfId="820" applyFont="1"/>
    <xf numFmtId="0" fontId="0" fillId="0" borderId="0" xfId="0" applyBorder="1" applyAlignment="1">
      <alignment vertical="top"/>
    </xf>
    <xf numFmtId="0" fontId="4" fillId="0" borderId="0" xfId="0" quotePrefix="1" applyFont="1" applyFill="1" applyAlignment="1">
      <alignment horizontal="left" vertical="top"/>
    </xf>
    <xf numFmtId="0" fontId="67" fillId="0" borderId="0" xfId="0" applyFont="1"/>
    <xf numFmtId="0" fontId="67" fillId="0" borderId="0" xfId="0" applyFont="1" applyBorder="1"/>
    <xf numFmtId="0" fontId="67" fillId="0" borderId="0" xfId="0" applyFont="1" applyBorder="1" applyAlignment="1">
      <alignment vertical="top"/>
    </xf>
    <xf numFmtId="0" fontId="68" fillId="0" borderId="0" xfId="0" applyFont="1" applyBorder="1" applyAlignment="1">
      <alignment vertical="top"/>
    </xf>
    <xf numFmtId="0" fontId="68" fillId="0" borderId="0" xfId="0" applyFont="1" applyAlignment="1">
      <alignment vertical="top"/>
    </xf>
    <xf numFmtId="0" fontId="68" fillId="0" borderId="0" xfId="820" applyFont="1" applyAlignment="1">
      <alignment vertical="top"/>
    </xf>
    <xf numFmtId="0" fontId="69" fillId="0" borderId="0" xfId="0" applyFont="1" applyBorder="1" applyAlignment="1">
      <alignment vertical="top"/>
    </xf>
    <xf numFmtId="0" fontId="69" fillId="0" borderId="0" xfId="820" applyFont="1" applyAlignment="1">
      <alignment vertical="top"/>
    </xf>
    <xf numFmtId="0" fontId="56" fillId="0" borderId="0" xfId="0" applyFont="1" applyFill="1" applyBorder="1"/>
    <xf numFmtId="0" fontId="54" fillId="0" borderId="0" xfId="0" applyFont="1" applyBorder="1" applyAlignment="1">
      <alignment vertical="top"/>
    </xf>
    <xf numFmtId="0" fontId="70" fillId="0" borderId="34" xfId="0" applyFont="1" applyBorder="1" applyAlignment="1">
      <alignment vertical="top" wrapText="1"/>
    </xf>
    <xf numFmtId="0" fontId="53" fillId="0" borderId="10" xfId="0" applyFont="1" applyBorder="1" applyAlignment="1">
      <alignment vertical="top" wrapText="1"/>
    </xf>
    <xf numFmtId="0" fontId="53" fillId="0" borderId="11" xfId="0" applyFont="1" applyBorder="1" applyAlignment="1">
      <alignment vertical="top" wrapText="1"/>
    </xf>
    <xf numFmtId="0" fontId="4" fillId="0" borderId="0" xfId="0" applyFont="1" applyFill="1" applyAlignment="1">
      <alignment vertical="center"/>
    </xf>
    <xf numFmtId="0" fontId="4" fillId="0" borderId="0" xfId="820" applyFill="1" applyAlignment="1">
      <alignment vertical="center"/>
    </xf>
    <xf numFmtId="0" fontId="54" fillId="0" borderId="14" xfId="0" applyFont="1" applyBorder="1" applyAlignment="1">
      <alignment vertical="top"/>
    </xf>
    <xf numFmtId="0" fontId="53" fillId="0" borderId="45" xfId="0" applyFont="1" applyBorder="1" applyAlignment="1">
      <alignment vertical="top" wrapText="1"/>
    </xf>
    <xf numFmtId="0" fontId="54" fillId="0" borderId="27" xfId="0" applyFont="1" applyBorder="1" applyAlignment="1">
      <alignment vertical="top"/>
    </xf>
    <xf numFmtId="0" fontId="3" fillId="0" borderId="33" xfId="820" applyFont="1" applyBorder="1" applyAlignment="1">
      <alignment vertical="top" wrapText="1"/>
    </xf>
    <xf numFmtId="0" fontId="4" fillId="0" borderId="33" xfId="820" applyBorder="1" applyAlignment="1">
      <alignment vertical="top" wrapText="1"/>
    </xf>
    <xf numFmtId="0" fontId="4" fillId="0" borderId="47" xfId="820" applyBorder="1" applyAlignment="1">
      <alignment vertical="top" wrapText="1"/>
    </xf>
    <xf numFmtId="0" fontId="58" fillId="2" borderId="1" xfId="820" applyFont="1" applyFill="1" applyBorder="1"/>
    <xf numFmtId="0" fontId="58" fillId="2" borderId="50" xfId="820" applyFont="1" applyFill="1" applyBorder="1"/>
    <xf numFmtId="0" fontId="58" fillId="2" borderId="17" xfId="820" applyFont="1" applyFill="1" applyBorder="1"/>
    <xf numFmtId="49" fontId="33" fillId="0" borderId="0" xfId="44" applyFill="1" applyAlignment="1">
      <alignment vertical="top"/>
    </xf>
    <xf numFmtId="49" fontId="33" fillId="0" borderId="0" xfId="44" applyAlignment="1">
      <alignment vertical="top"/>
    </xf>
    <xf numFmtId="0" fontId="4" fillId="0" borderId="0" xfId="0" applyFont="1" applyAlignment="1">
      <alignment horizontal="center"/>
    </xf>
    <xf numFmtId="0" fontId="7" fillId="40" borderId="0" xfId="0" applyFont="1" applyFill="1"/>
    <xf numFmtId="0" fontId="7" fillId="40" borderId="0" xfId="0" applyFont="1" applyFill="1" applyAlignment="1">
      <alignment horizontal="center"/>
    </xf>
    <xf numFmtId="0" fontId="7" fillId="40" borderId="0" xfId="0" applyFont="1" applyFill="1" applyBorder="1" applyAlignment="1">
      <alignment horizontal="right" vertical="top"/>
    </xf>
    <xf numFmtId="0" fontId="7" fillId="40" borderId="0" xfId="0" applyFont="1" applyFill="1" applyAlignment="1">
      <alignment horizontal="right"/>
    </xf>
    <xf numFmtId="0" fontId="7" fillId="40" borderId="0" xfId="0" applyFont="1" applyFill="1" applyBorder="1" applyAlignment="1">
      <alignment vertical="top"/>
    </xf>
    <xf numFmtId="0" fontId="7" fillId="40" borderId="2" xfId="0" applyFont="1" applyFill="1" applyBorder="1" applyAlignment="1">
      <alignment horizontal="left" vertical="top"/>
    </xf>
    <xf numFmtId="0" fontId="7" fillId="40" borderId="0" xfId="0" applyFont="1" applyFill="1" applyBorder="1" applyAlignment="1">
      <alignment horizontal="left" vertical="top"/>
    </xf>
    <xf numFmtId="0" fontId="2" fillId="2" borderId="4" xfId="1" applyFont="1" applyBorder="1" applyAlignment="1">
      <alignment horizontal="left" wrapText="1"/>
    </xf>
    <xf numFmtId="0" fontId="4" fillId="0" borderId="0" xfId="0" applyFont="1" applyAlignment="1">
      <alignment vertical="top"/>
    </xf>
    <xf numFmtId="0" fontId="2" fillId="2" borderId="1" xfId="1" applyFont="1" applyBorder="1" applyAlignment="1"/>
    <xf numFmtId="0" fontId="7" fillId="40" borderId="0" xfId="0" applyFont="1" applyFill="1" applyAlignment="1">
      <alignment horizontal="left"/>
    </xf>
    <xf numFmtId="9" fontId="48" fillId="0" borderId="10" xfId="0" applyNumberFormat="1" applyFont="1" applyFill="1" applyBorder="1" applyAlignment="1">
      <alignment vertical="top"/>
    </xf>
    <xf numFmtId="0" fontId="2" fillId="2" borderId="9" xfId="1" applyFont="1" applyBorder="1" applyAlignment="1"/>
    <xf numFmtId="0" fontId="6" fillId="0" borderId="0" xfId="0" applyFont="1"/>
    <xf numFmtId="0" fontId="51" fillId="0" borderId="0" xfId="0" applyFont="1" applyFill="1" applyAlignment="1">
      <alignment vertical="top"/>
    </xf>
    <xf numFmtId="0" fontId="6" fillId="0" borderId="0" xfId="0" applyFont="1" applyAlignment="1">
      <alignment vertical="top"/>
    </xf>
    <xf numFmtId="0" fontId="6" fillId="0" borderId="0" xfId="0" applyFont="1" applyAlignment="1">
      <alignment horizontal="center" vertical="top"/>
    </xf>
    <xf numFmtId="0" fontId="4" fillId="0" borderId="10" xfId="0" applyFont="1" applyBorder="1" applyAlignment="1">
      <alignment vertical="top"/>
    </xf>
    <xf numFmtId="9" fontId="4" fillId="0" borderId="10" xfId="4" applyFont="1" applyBorder="1" applyAlignment="1">
      <alignment vertical="top"/>
    </xf>
    <xf numFmtId="49" fontId="3" fillId="0" borderId="34" xfId="0" applyNumberFormat="1" applyFont="1" applyFill="1" applyBorder="1" applyAlignment="1"/>
    <xf numFmtId="9" fontId="4" fillId="0" borderId="11" xfId="4" applyFont="1" applyBorder="1" applyAlignment="1">
      <alignment vertical="top"/>
    </xf>
    <xf numFmtId="49" fontId="3" fillId="0" borderId="34" xfId="0" applyNumberFormat="1" applyFont="1" applyFill="1" applyBorder="1" applyAlignment="1">
      <alignment vertical="top"/>
    </xf>
    <xf numFmtId="0" fontId="2" fillId="2" borderId="9" xfId="0" applyFont="1" applyFill="1" applyBorder="1" applyAlignment="1">
      <alignment horizontal="left" vertical="top"/>
    </xf>
    <xf numFmtId="0" fontId="2" fillId="2" borderId="36" xfId="0" applyFont="1" applyFill="1" applyBorder="1" applyAlignment="1">
      <alignment horizontal="left" vertical="top"/>
    </xf>
    <xf numFmtId="15" fontId="5" fillId="2" borderId="55" xfId="0" applyNumberFormat="1" applyFont="1" applyFill="1" applyBorder="1" applyAlignment="1">
      <alignment horizontal="center" vertical="top" wrapText="1"/>
    </xf>
    <xf numFmtId="0" fontId="5" fillId="2" borderId="55" xfId="0" applyFont="1" applyFill="1" applyBorder="1" applyAlignment="1">
      <alignment horizontal="center" vertical="top" wrapText="1"/>
    </xf>
    <xf numFmtId="0" fontId="5" fillId="2" borderId="56" xfId="0" applyFont="1" applyFill="1" applyBorder="1" applyAlignment="1">
      <alignment horizontal="center" vertical="top" wrapText="1"/>
    </xf>
    <xf numFmtId="3" fontId="4" fillId="0" borderId="10" xfId="0" applyNumberFormat="1" applyFont="1" applyBorder="1" applyAlignment="1">
      <alignment vertical="top"/>
    </xf>
    <xf numFmtId="0" fontId="75" fillId="0" borderId="0" xfId="0" applyFont="1"/>
    <xf numFmtId="0" fontId="75" fillId="0" borderId="0" xfId="0" applyFont="1" applyAlignment="1">
      <alignment horizontal="center"/>
    </xf>
    <xf numFmtId="0" fontId="28" fillId="0" borderId="0" xfId="50" applyFont="1">
      <alignment horizontal="left" vertical="top"/>
    </xf>
    <xf numFmtId="0" fontId="75" fillId="0" borderId="0" xfId="0" applyFont="1" applyBorder="1"/>
    <xf numFmtId="0" fontId="28" fillId="0" borderId="0" xfId="3" applyFont="1" applyAlignment="1">
      <alignment horizontal="left"/>
    </xf>
    <xf numFmtId="0" fontId="75" fillId="0" borderId="0" xfId="0" applyFont="1" applyAlignment="1"/>
    <xf numFmtId="3" fontId="28" fillId="0" borderId="0" xfId="0" applyNumberFormat="1" applyFont="1" applyFill="1" applyBorder="1" applyAlignment="1">
      <alignment horizontal="right" vertical="top" wrapText="1"/>
    </xf>
    <xf numFmtId="9" fontId="75" fillId="0" borderId="0" xfId="4" applyFont="1" applyFill="1" applyBorder="1" applyAlignment="1">
      <alignment horizontal="right" vertical="top"/>
    </xf>
    <xf numFmtId="0" fontId="75" fillId="0" borderId="0" xfId="820" applyFont="1"/>
    <xf numFmtId="0" fontId="28" fillId="0" borderId="0" xfId="5" applyFont="1" applyFill="1" applyBorder="1" applyAlignment="1">
      <alignment horizontal="left" vertical="top"/>
    </xf>
    <xf numFmtId="9" fontId="28" fillId="0" borderId="0" xfId="4" applyFont="1" applyFill="1" applyBorder="1" applyAlignment="1">
      <alignment horizontal="right" vertical="top"/>
    </xf>
    <xf numFmtId="0" fontId="28" fillId="0" borderId="0" xfId="0" applyFont="1"/>
    <xf numFmtId="0" fontId="28" fillId="0" borderId="0" xfId="820" applyFont="1"/>
    <xf numFmtId="0" fontId="28" fillId="0" borderId="0" xfId="0" applyFont="1" applyBorder="1"/>
    <xf numFmtId="0" fontId="28" fillId="0" borderId="0" xfId="820" applyFont="1" applyAlignment="1"/>
    <xf numFmtId="0" fontId="28" fillId="0" borderId="0" xfId="0" applyFont="1" applyAlignment="1"/>
    <xf numFmtId="0" fontId="3" fillId="0" borderId="12" xfId="5" applyFont="1" applyFill="1" applyBorder="1" applyAlignment="1">
      <alignment horizontal="left" vertical="top"/>
    </xf>
    <xf numFmtId="0" fontId="5" fillId="0" borderId="14" xfId="5" applyFont="1" applyFill="1" applyBorder="1" applyAlignment="1">
      <alignment horizontal="left" vertical="top"/>
    </xf>
    <xf numFmtId="0" fontId="3" fillId="0" borderId="34" xfId="5" applyFont="1" applyFill="1" applyBorder="1" applyAlignment="1">
      <alignment horizontal="left" vertical="top"/>
    </xf>
    <xf numFmtId="9" fontId="4" fillId="0" borderId="11" xfId="4" applyFont="1" applyFill="1" applyBorder="1" applyAlignment="1">
      <alignment horizontal="right" vertical="top"/>
    </xf>
    <xf numFmtId="49" fontId="5" fillId="2" borderId="55" xfId="1" applyNumberFormat="1" applyFont="1" applyBorder="1" applyAlignment="1">
      <alignment horizontal="center" vertical="top" wrapText="1"/>
    </xf>
    <xf numFmtId="49" fontId="5" fillId="2" borderId="56" xfId="1" applyNumberFormat="1" applyFont="1" applyBorder="1" applyAlignment="1">
      <alignment horizontal="center" vertical="top" wrapText="1"/>
    </xf>
    <xf numFmtId="0" fontId="2" fillId="2" borderId="57" xfId="1" applyFont="1" applyBorder="1" applyAlignment="1"/>
    <xf numFmtId="0" fontId="2" fillId="2" borderId="36" xfId="1" applyFont="1" applyBorder="1" applyAlignment="1"/>
    <xf numFmtId="0" fontId="2" fillId="2" borderId="58" xfId="1" applyFont="1" applyBorder="1" applyAlignment="1"/>
    <xf numFmtId="0" fontId="8" fillId="0" borderId="12" xfId="5" applyFont="1" applyFill="1" applyBorder="1" applyAlignment="1">
      <alignment horizontal="left" vertical="top"/>
    </xf>
    <xf numFmtId="0" fontId="2" fillId="0" borderId="14" xfId="5" applyFont="1" applyFill="1" applyBorder="1" applyAlignment="1">
      <alignment horizontal="left" vertical="top"/>
    </xf>
    <xf numFmtId="0" fontId="4" fillId="0" borderId="0" xfId="0" applyFont="1" applyFill="1" applyAlignment="1">
      <alignment vertical="top"/>
    </xf>
    <xf numFmtId="0" fontId="72" fillId="0" borderId="0" xfId="0" applyFont="1" applyFill="1" applyBorder="1" applyAlignment="1">
      <alignment horizontal="left" vertical="top"/>
    </xf>
    <xf numFmtId="0" fontId="6" fillId="0" borderId="0" xfId="0" applyFont="1" applyFill="1" applyAlignment="1">
      <alignment vertical="top"/>
    </xf>
    <xf numFmtId="0" fontId="72" fillId="36" borderId="0" xfId="0" applyFont="1" applyFill="1" applyBorder="1" applyAlignment="1">
      <alignment vertical="top"/>
    </xf>
    <xf numFmtId="0" fontId="4" fillId="0" borderId="0" xfId="0" applyFont="1" applyBorder="1" applyAlignment="1">
      <alignment vertical="top"/>
    </xf>
    <xf numFmtId="0" fontId="52" fillId="0" borderId="0" xfId="50" applyFont="1" applyFill="1" applyAlignment="1">
      <alignment horizontal="left"/>
    </xf>
    <xf numFmtId="3" fontId="75" fillId="0" borderId="0" xfId="0" applyNumberFormat="1" applyFont="1" applyFill="1" applyBorder="1" applyAlignment="1">
      <alignment horizontal="right" vertical="center" wrapText="1"/>
    </xf>
    <xf numFmtId="3" fontId="75" fillId="0" borderId="0" xfId="0" applyNumberFormat="1" applyFont="1" applyFill="1" applyBorder="1" applyAlignment="1">
      <alignment horizontal="right" vertical="center"/>
    </xf>
    <xf numFmtId="9" fontId="75" fillId="0" borderId="0" xfId="0" applyNumberFormat="1" applyFont="1" applyFill="1" applyBorder="1" applyAlignment="1">
      <alignment horizontal="right" vertical="center"/>
    </xf>
    <xf numFmtId="0" fontId="28" fillId="0" borderId="0" xfId="50" applyFont="1" applyFill="1">
      <alignment horizontal="left" vertical="top"/>
    </xf>
    <xf numFmtId="0" fontId="28" fillId="0" borderId="0" xfId="50" applyFont="1" applyFill="1" applyAlignment="1">
      <alignment horizontal="left" vertical="top"/>
    </xf>
    <xf numFmtId="0" fontId="75" fillId="0" borderId="0" xfId="0" applyFont="1" applyFill="1"/>
    <xf numFmtId="0" fontId="52" fillId="0" borderId="0" xfId="50" applyFont="1" applyFill="1">
      <alignment horizontal="left" vertical="top"/>
    </xf>
    <xf numFmtId="0" fontId="75" fillId="0" borderId="0" xfId="0" applyFont="1" applyBorder="1" applyAlignment="1">
      <alignment vertical="top"/>
    </xf>
    <xf numFmtId="3" fontId="75" fillId="0" borderId="0" xfId="0" applyNumberFormat="1" applyFont="1" applyFill="1" applyBorder="1" applyAlignment="1">
      <alignment horizontal="right" vertical="top" wrapText="1"/>
    </xf>
    <xf numFmtId="3" fontId="75" fillId="0" borderId="0" xfId="0" applyNumberFormat="1" applyFont="1" applyFill="1" applyBorder="1" applyAlignment="1">
      <alignment horizontal="right" vertical="top"/>
    </xf>
    <xf numFmtId="9" fontId="75" fillId="0" borderId="0" xfId="0" applyNumberFormat="1" applyFont="1" applyFill="1" applyBorder="1" applyAlignment="1">
      <alignment horizontal="right" vertical="top"/>
    </xf>
    <xf numFmtId="0" fontId="75" fillId="0" borderId="0" xfId="0" applyFont="1" applyAlignment="1">
      <alignment vertical="top"/>
    </xf>
    <xf numFmtId="0" fontId="78" fillId="0" borderId="0" xfId="0" applyFont="1" applyFill="1"/>
    <xf numFmtId="3" fontId="78" fillId="0" borderId="0" xfId="0" applyNumberFormat="1" applyFont="1" applyFill="1" applyBorder="1" applyAlignment="1">
      <alignment horizontal="right" vertical="center" wrapText="1"/>
    </xf>
    <xf numFmtId="3" fontId="78" fillId="0" borderId="0" xfId="0" applyNumberFormat="1" applyFont="1" applyFill="1" applyBorder="1" applyAlignment="1">
      <alignment horizontal="right" vertical="center"/>
    </xf>
    <xf numFmtId="9" fontId="78" fillId="0" borderId="0" xfId="0" applyNumberFormat="1" applyFont="1" applyFill="1" applyBorder="1" applyAlignment="1">
      <alignment horizontal="right" vertical="center"/>
    </xf>
    <xf numFmtId="0" fontId="78" fillId="0" borderId="0" xfId="0" applyFont="1"/>
    <xf numFmtId="0" fontId="5" fillId="2" borderId="55" xfId="1" applyFont="1" applyBorder="1" applyAlignment="1">
      <alignment horizontal="center" vertical="top" wrapText="1"/>
    </xf>
    <xf numFmtId="0" fontId="5" fillId="2" borderId="55" xfId="1" applyFont="1" applyBorder="1" applyAlignment="1">
      <alignment horizontal="center" wrapText="1"/>
    </xf>
    <xf numFmtId="0" fontId="5" fillId="2" borderId="55" xfId="0" applyFont="1" applyFill="1" applyBorder="1" applyAlignment="1">
      <alignment horizontal="center" wrapText="1"/>
    </xf>
    <xf numFmtId="0" fontId="3" fillId="0" borderId="34" xfId="0" applyFont="1" applyFill="1" applyBorder="1" applyAlignment="1">
      <alignment vertical="top"/>
    </xf>
    <xf numFmtId="3" fontId="4" fillId="0" borderId="10" xfId="0" applyNumberFormat="1" applyFont="1" applyFill="1" applyBorder="1" applyAlignment="1">
      <alignment horizontal="right" vertical="top" wrapText="1"/>
    </xf>
    <xf numFmtId="3" fontId="4" fillId="0" borderId="10" xfId="0" applyNumberFormat="1" applyFont="1" applyFill="1" applyBorder="1" applyAlignment="1">
      <alignment horizontal="right" vertical="top"/>
    </xf>
    <xf numFmtId="0" fontId="3" fillId="0" borderId="34" xfId="0" applyFont="1" applyFill="1" applyBorder="1" applyAlignment="1">
      <alignment vertical="top" wrapText="1"/>
    </xf>
    <xf numFmtId="3" fontId="4" fillId="0" borderId="10" xfId="0" applyNumberFormat="1" applyFont="1" applyBorder="1" applyAlignment="1">
      <alignment horizontal="right" vertical="top"/>
    </xf>
    <xf numFmtId="0" fontId="4" fillId="0" borderId="10" xfId="0" applyFont="1" applyBorder="1" applyAlignment="1">
      <alignment horizontal="right" vertical="top"/>
    </xf>
    <xf numFmtId="0" fontId="47" fillId="0" borderId="34" xfId="0" applyFont="1" applyFill="1" applyBorder="1" applyAlignment="1">
      <alignment vertical="top" wrapText="1"/>
    </xf>
    <xf numFmtId="0" fontId="4" fillId="0" borderId="10" xfId="0" applyFont="1" applyFill="1" applyBorder="1" applyAlignment="1">
      <alignment horizontal="right" vertical="top"/>
    </xf>
    <xf numFmtId="9" fontId="48" fillId="0" borderId="10" xfId="0" applyNumberFormat="1" applyFont="1" applyFill="1" applyBorder="1" applyAlignment="1">
      <alignment horizontal="right" vertical="top"/>
    </xf>
    <xf numFmtId="9" fontId="48" fillId="0" borderId="11" xfId="0" applyNumberFormat="1" applyFont="1" applyFill="1" applyBorder="1" applyAlignment="1">
      <alignment horizontal="right" vertical="top"/>
    </xf>
    <xf numFmtId="0" fontId="47" fillId="0" borderId="34" xfId="0" applyFont="1" applyFill="1" applyBorder="1" applyAlignment="1">
      <alignment vertical="top"/>
    </xf>
    <xf numFmtId="3" fontId="64" fillId="0" borderId="0" xfId="0" applyNumberFormat="1" applyFont="1" applyFill="1" applyBorder="1" applyAlignment="1">
      <alignment vertical="top"/>
    </xf>
    <xf numFmtId="9" fontId="6" fillId="0" borderId="0" xfId="0" applyNumberFormat="1" applyFont="1" applyFill="1" applyAlignment="1">
      <alignment vertical="top"/>
    </xf>
    <xf numFmtId="3" fontId="28" fillId="0" borderId="0" xfId="0" applyNumberFormat="1" applyFont="1" applyFill="1" applyBorder="1"/>
    <xf numFmtId="9" fontId="75" fillId="0" borderId="0" xfId="0" applyNumberFormat="1" applyFont="1"/>
    <xf numFmtId="0" fontId="75" fillId="0" borderId="0" xfId="820" applyFont="1" applyAlignment="1">
      <alignment vertical="top"/>
    </xf>
    <xf numFmtId="3" fontId="28" fillId="0" borderId="0" xfId="0" applyNumberFormat="1" applyFont="1" applyFill="1" applyBorder="1" applyAlignment="1">
      <alignment vertical="top"/>
    </xf>
    <xf numFmtId="9" fontId="75" fillId="0" borderId="0" xfId="0" applyNumberFormat="1" applyFont="1" applyAlignment="1">
      <alignment vertical="top"/>
    </xf>
    <xf numFmtId="0" fontId="75" fillId="0" borderId="0" xfId="0" applyFont="1" applyFill="1" applyAlignment="1">
      <alignment vertical="top"/>
    </xf>
    <xf numFmtId="0" fontId="52" fillId="0" borderId="0" xfId="50" applyFont="1" applyAlignment="1">
      <alignment horizontal="left" vertical="top"/>
    </xf>
    <xf numFmtId="0" fontId="47" fillId="0" borderId="34" xfId="0" applyFont="1" applyBorder="1" applyAlignment="1">
      <alignment vertical="top"/>
    </xf>
    <xf numFmtId="3" fontId="48" fillId="0" borderId="10" xfId="0" applyNumberFormat="1" applyFont="1" applyFill="1" applyBorder="1" applyAlignment="1">
      <alignment horizontal="right" vertical="top"/>
    </xf>
    <xf numFmtId="0" fontId="48" fillId="0" borderId="10" xfId="0" applyFont="1" applyFill="1" applyBorder="1" applyAlignment="1">
      <alignment horizontal="right" vertical="top"/>
    </xf>
    <xf numFmtId="0" fontId="3" fillId="0" borderId="34" xfId="0" applyFont="1" applyBorder="1" applyAlignment="1">
      <alignment vertical="top"/>
    </xf>
    <xf numFmtId="9" fontId="4" fillId="0" borderId="10" xfId="0" applyNumberFormat="1" applyFont="1" applyFill="1" applyBorder="1" applyAlignment="1">
      <alignment horizontal="right" vertical="top"/>
    </xf>
    <xf numFmtId="9" fontId="4" fillId="0" borderId="11" xfId="0" applyNumberFormat="1" applyFont="1" applyFill="1" applyBorder="1" applyAlignment="1">
      <alignment horizontal="right" vertical="top"/>
    </xf>
    <xf numFmtId="0" fontId="51" fillId="0" borderId="0" xfId="0" applyFont="1" applyFill="1" applyAlignment="1">
      <alignment horizontal="left" vertical="top"/>
    </xf>
    <xf numFmtId="9" fontId="4" fillId="0" borderId="10" xfId="0" applyNumberFormat="1" applyFont="1" applyBorder="1" applyAlignment="1">
      <alignment vertical="top"/>
    </xf>
    <xf numFmtId="9" fontId="4" fillId="0" borderId="11" xfId="0" applyNumberFormat="1" applyFont="1" applyBorder="1" applyAlignment="1">
      <alignment vertical="top"/>
    </xf>
    <xf numFmtId="3" fontId="75" fillId="0" borderId="0" xfId="0" applyNumberFormat="1" applyFont="1" applyBorder="1" applyAlignment="1">
      <alignment vertical="top"/>
    </xf>
    <xf numFmtId="9" fontId="75" fillId="0" borderId="0" xfId="4" applyFont="1" applyBorder="1" applyAlignment="1">
      <alignment vertical="top"/>
    </xf>
    <xf numFmtId="3" fontId="75" fillId="0" borderId="0" xfId="0" applyNumberFormat="1" applyFont="1" applyBorder="1" applyAlignment="1"/>
    <xf numFmtId="9" fontId="75" fillId="0" borderId="0" xfId="4" applyFont="1" applyBorder="1" applyAlignment="1"/>
    <xf numFmtId="0" fontId="75" fillId="0" borderId="0" xfId="0" applyFont="1" applyBorder="1" applyAlignment="1"/>
    <xf numFmtId="9" fontId="48" fillId="0" borderId="11" xfId="0" applyNumberFormat="1" applyFont="1" applyFill="1" applyBorder="1" applyAlignment="1">
      <alignment vertical="top"/>
    </xf>
    <xf numFmtId="9" fontId="48" fillId="0" borderId="11" xfId="0" applyNumberFormat="1" applyFont="1" applyBorder="1" applyAlignment="1">
      <alignment horizontal="right" vertical="top"/>
    </xf>
    <xf numFmtId="0" fontId="4" fillId="0" borderId="45" xfId="0" applyFont="1" applyBorder="1" applyAlignment="1">
      <alignment vertical="top"/>
    </xf>
    <xf numFmtId="0" fontId="5" fillId="2" borderId="6" xfId="0" applyFont="1" applyFill="1" applyBorder="1" applyAlignment="1">
      <alignment horizontal="center" vertical="top" wrapText="1"/>
    </xf>
    <xf numFmtId="0" fontId="5" fillId="2" borderId="7" xfId="0" applyFont="1" applyFill="1" applyBorder="1" applyAlignment="1">
      <alignment horizontal="center" vertical="top" wrapText="1"/>
    </xf>
    <xf numFmtId="0" fontId="8" fillId="0" borderId="10" xfId="0" applyFont="1" applyFill="1" applyBorder="1" applyAlignment="1">
      <alignment vertical="top" wrapText="1"/>
    </xf>
    <xf numFmtId="0" fontId="75" fillId="0" borderId="0" xfId="5" applyFont="1" applyBorder="1" applyAlignment="1">
      <alignment horizontal="right" vertical="top"/>
    </xf>
    <xf numFmtId="3" fontId="28" fillId="0" borderId="0" xfId="0" applyNumberFormat="1" applyFont="1" applyBorder="1" applyAlignment="1">
      <alignment horizontal="right" vertical="top" wrapText="1"/>
    </xf>
    <xf numFmtId="0" fontId="75" fillId="0" borderId="0" xfId="0" applyFont="1" applyAlignment="1">
      <alignment horizontal="right"/>
    </xf>
    <xf numFmtId="0" fontId="4" fillId="0" borderId="0" xfId="0" applyFont="1" applyAlignment="1">
      <alignment horizontal="right" vertical="top"/>
    </xf>
    <xf numFmtId="0" fontId="3" fillId="0" borderId="10" xfId="0" applyFont="1" applyBorder="1" applyAlignment="1">
      <alignment vertical="top"/>
    </xf>
    <xf numFmtId="9" fontId="4" fillId="0" borderId="10" xfId="4" applyFont="1" applyBorder="1" applyAlignment="1">
      <alignment horizontal="right" vertical="top"/>
    </xf>
    <xf numFmtId="0" fontId="3" fillId="0" borderId="0" xfId="0" applyFont="1" applyAlignment="1">
      <alignment horizontal="right" vertical="top"/>
    </xf>
    <xf numFmtId="0" fontId="3" fillId="0" borderId="0" xfId="0" applyFont="1" applyAlignment="1">
      <alignment vertical="top"/>
    </xf>
    <xf numFmtId="3" fontId="5" fillId="2" borderId="7" xfId="1" applyNumberFormat="1" applyFont="1" applyBorder="1" applyAlignment="1">
      <alignment horizontal="center" vertical="top" wrapText="1"/>
    </xf>
    <xf numFmtId="9" fontId="4" fillId="0" borderId="11" xfId="4" applyFont="1" applyBorder="1" applyAlignment="1">
      <alignment horizontal="right" vertical="top"/>
    </xf>
    <xf numFmtId="9" fontId="3" fillId="0" borderId="11" xfId="4" applyFont="1" applyBorder="1" applyAlignment="1">
      <alignment horizontal="right" vertical="top"/>
    </xf>
    <xf numFmtId="0" fontId="7" fillId="0" borderId="10" xfId="0" applyFont="1" applyBorder="1" applyAlignment="1">
      <alignment horizontal="right" vertical="top"/>
    </xf>
    <xf numFmtId="0" fontId="7" fillId="0" borderId="11" xfId="0" applyFont="1" applyBorder="1" applyAlignment="1">
      <alignment horizontal="right" vertical="top"/>
    </xf>
    <xf numFmtId="9" fontId="7" fillId="0" borderId="10" xfId="4" applyFont="1" applyBorder="1" applyAlignment="1">
      <alignment horizontal="right" vertical="top"/>
    </xf>
    <xf numFmtId="9" fontId="8" fillId="0" borderId="10" xfId="4" applyFont="1" applyBorder="1" applyAlignment="1">
      <alignment horizontal="right" vertical="top"/>
    </xf>
    <xf numFmtId="0" fontId="2" fillId="0" borderId="15" xfId="0" applyFont="1" applyBorder="1" applyAlignment="1">
      <alignment vertical="top"/>
    </xf>
    <xf numFmtId="0" fontId="2" fillId="0" borderId="14" xfId="0" applyFont="1" applyBorder="1" applyAlignment="1">
      <alignment vertical="top"/>
    </xf>
    <xf numFmtId="0" fontId="3" fillId="0" borderId="12" xfId="0" applyFont="1" applyBorder="1" applyAlignment="1">
      <alignment vertical="top"/>
    </xf>
    <xf numFmtId="3" fontId="48" fillId="0" borderId="10" xfId="0" applyNumberFormat="1" applyFont="1" applyBorder="1" applyAlignment="1">
      <alignment horizontal="right" vertical="top"/>
    </xf>
    <xf numFmtId="3" fontId="4" fillId="0" borderId="11" xfId="0" applyNumberFormat="1" applyFont="1" applyBorder="1" applyAlignment="1">
      <alignment horizontal="right" vertical="top"/>
    </xf>
    <xf numFmtId="3" fontId="7" fillId="0" borderId="10" xfId="0" applyNumberFormat="1" applyFont="1" applyBorder="1" applyAlignment="1">
      <alignment horizontal="right" vertical="top"/>
    </xf>
    <xf numFmtId="3" fontId="7" fillId="0" borderId="11" xfId="0" applyNumberFormat="1" applyFont="1" applyBorder="1" applyAlignment="1">
      <alignment horizontal="right" vertical="top"/>
    </xf>
    <xf numFmtId="3" fontId="3" fillId="0" borderId="10" xfId="0" applyNumberFormat="1" applyFont="1" applyBorder="1" applyAlignment="1">
      <alignment horizontal="right" vertical="top"/>
    </xf>
    <xf numFmtId="3" fontId="8" fillId="0" borderId="10" xfId="0" applyNumberFormat="1" applyFont="1" applyBorder="1" applyAlignment="1">
      <alignment horizontal="right" vertical="top"/>
    </xf>
    <xf numFmtId="3" fontId="8" fillId="0" borderId="11" xfId="0" applyNumberFormat="1" applyFont="1" applyBorder="1" applyAlignment="1">
      <alignment horizontal="right" vertical="top"/>
    </xf>
    <xf numFmtId="0" fontId="6" fillId="0" borderId="0" xfId="0" applyFont="1" applyAlignment="1">
      <alignment horizontal="right" vertical="top"/>
    </xf>
    <xf numFmtId="0" fontId="51" fillId="0" borderId="0" xfId="0" applyFont="1" applyFill="1" applyAlignment="1">
      <alignment horizontal="right" vertical="top"/>
    </xf>
    <xf numFmtId="0" fontId="75" fillId="0" borderId="0" xfId="5" applyFont="1" applyBorder="1" applyAlignment="1">
      <alignment horizontal="left" vertical="top"/>
    </xf>
    <xf numFmtId="0" fontId="7" fillId="0" borderId="0" xfId="0" applyFont="1" applyAlignment="1">
      <alignment vertical="top"/>
    </xf>
    <xf numFmtId="49" fontId="8" fillId="0" borderId="10" xfId="0" applyNumberFormat="1" applyFont="1" applyFill="1" applyBorder="1" applyAlignment="1"/>
    <xf numFmtId="49" fontId="8" fillId="0" borderId="10" xfId="0" applyNumberFormat="1" applyFont="1" applyFill="1" applyBorder="1" applyAlignment="1">
      <alignment vertical="top"/>
    </xf>
    <xf numFmtId="0" fontId="2" fillId="2" borderId="9" xfId="0" applyFont="1" applyFill="1" applyBorder="1"/>
    <xf numFmtId="0" fontId="2" fillId="2" borderId="36" xfId="0" applyFont="1" applyFill="1" applyBorder="1"/>
    <xf numFmtId="49" fontId="8" fillId="0" borderId="34" xfId="0" applyNumberFormat="1" applyFont="1" applyFill="1" applyBorder="1" applyAlignment="1"/>
    <xf numFmtId="49" fontId="8" fillId="0" borderId="34" xfId="0" applyNumberFormat="1" applyFont="1" applyFill="1" applyBorder="1" applyAlignment="1">
      <alignment vertical="top"/>
    </xf>
    <xf numFmtId="0" fontId="28" fillId="0" borderId="0" xfId="5" applyFont="1" applyBorder="1" applyAlignment="1">
      <alignment horizontal="left"/>
    </xf>
    <xf numFmtId="3" fontId="28" fillId="0" borderId="0" xfId="0" applyNumberFormat="1" applyFont="1" applyBorder="1" applyAlignment="1">
      <alignment horizontal="right" wrapText="1"/>
    </xf>
    <xf numFmtId="9" fontId="28" fillId="0" borderId="0" xfId="4" applyFont="1" applyFill="1" applyBorder="1" applyAlignment="1">
      <alignment horizontal="right"/>
    </xf>
    <xf numFmtId="0" fontId="6" fillId="0" borderId="0" xfId="0" applyFont="1" applyFill="1" applyAlignment="1">
      <alignment horizontal="left" vertical="top"/>
    </xf>
    <xf numFmtId="0" fontId="6" fillId="0" borderId="0" xfId="0" applyFont="1" applyAlignment="1">
      <alignment horizontal="left" vertical="top"/>
    </xf>
    <xf numFmtId="0" fontId="2" fillId="2" borderId="9" xfId="1" applyFont="1" applyBorder="1" applyAlignment="1">
      <alignment horizontal="left" wrapText="1"/>
    </xf>
    <xf numFmtId="0" fontId="2" fillId="2" borderId="57" xfId="1" applyFont="1" applyBorder="1" applyAlignment="1">
      <alignment horizontal="left" wrapText="1"/>
    </xf>
    <xf numFmtId="0" fontId="2" fillId="2" borderId="36" xfId="1" applyFont="1" applyBorder="1" applyAlignment="1">
      <alignment horizontal="left" wrapText="1"/>
    </xf>
    <xf numFmtId="0" fontId="2" fillId="2" borderId="58" xfId="1" applyFont="1" applyBorder="1" applyAlignment="1">
      <alignment horizontal="left" wrapText="1"/>
    </xf>
    <xf numFmtId="3" fontId="5" fillId="2" borderId="55" xfId="1" applyNumberFormat="1" applyFont="1" applyBorder="1" applyAlignment="1">
      <alignment horizontal="center" vertical="top" wrapText="1"/>
    </xf>
    <xf numFmtId="3" fontId="5" fillId="2" borderId="56" xfId="1" applyNumberFormat="1" applyFont="1" applyBorder="1" applyAlignment="1">
      <alignment horizontal="center" vertical="top" wrapText="1"/>
    </xf>
    <xf numFmtId="3" fontId="80" fillId="2" borderId="55" xfId="1" applyNumberFormat="1" applyFont="1" applyBorder="1" applyAlignment="1">
      <alignment horizontal="center" vertical="top" wrapText="1"/>
    </xf>
    <xf numFmtId="3" fontId="80" fillId="2" borderId="56" xfId="1" applyNumberFormat="1" applyFont="1" applyBorder="1" applyAlignment="1">
      <alignment horizontal="center" vertical="top" wrapText="1"/>
    </xf>
    <xf numFmtId="0" fontId="47" fillId="38" borderId="12" xfId="0" applyFont="1" applyFill="1" applyBorder="1" applyAlignment="1">
      <alignment vertical="top"/>
    </xf>
    <xf numFmtId="3" fontId="28" fillId="0" borderId="0" xfId="0" applyNumberFormat="1" applyFont="1" applyBorder="1" applyAlignment="1">
      <alignment horizontal="left" vertical="top" wrapText="1"/>
    </xf>
    <xf numFmtId="9" fontId="75" fillId="0" borderId="0" xfId="4" applyFont="1" applyFill="1" applyBorder="1" applyAlignment="1">
      <alignment horizontal="left" vertical="top"/>
    </xf>
    <xf numFmtId="0" fontId="75" fillId="0" borderId="0" xfId="0" applyFont="1" applyAlignment="1">
      <alignment horizontal="left" vertical="top"/>
    </xf>
    <xf numFmtId="0" fontId="75" fillId="0" borderId="0" xfId="0" applyFont="1" applyFill="1" applyAlignment="1">
      <alignment horizontal="left" vertical="top"/>
    </xf>
    <xf numFmtId="0" fontId="75" fillId="0" borderId="0" xfId="0" applyFont="1" applyBorder="1" applyAlignment="1">
      <alignment horizontal="left" vertical="top"/>
    </xf>
    <xf numFmtId="0" fontId="81" fillId="38" borderId="0" xfId="0" applyFont="1" applyFill="1" applyBorder="1" applyAlignment="1">
      <alignment horizontal="left" vertical="top"/>
    </xf>
    <xf numFmtId="0" fontId="82" fillId="0" borderId="0" xfId="0" applyFont="1" applyBorder="1" applyAlignment="1">
      <alignment horizontal="left" vertical="top"/>
    </xf>
    <xf numFmtId="0" fontId="82" fillId="39" borderId="0" xfId="0" applyFont="1" applyFill="1" applyBorder="1" applyAlignment="1">
      <alignment horizontal="left" vertical="top"/>
    </xf>
    <xf numFmtId="9" fontId="75" fillId="0" borderId="0" xfId="4" applyFont="1" applyBorder="1" applyAlignment="1">
      <alignment horizontal="left" vertical="top"/>
    </xf>
    <xf numFmtId="0" fontId="75" fillId="0" borderId="0" xfId="5" applyFont="1" applyBorder="1" applyAlignment="1">
      <alignment horizontal="left"/>
    </xf>
    <xf numFmtId="3" fontId="28" fillId="0" borderId="0" xfId="0" applyNumberFormat="1" applyFont="1" applyBorder="1" applyAlignment="1">
      <alignment horizontal="left" wrapText="1"/>
    </xf>
    <xf numFmtId="9" fontId="75" fillId="0" borderId="0" xfId="4" applyFont="1" applyFill="1" applyBorder="1" applyAlignment="1">
      <alignment horizontal="left"/>
    </xf>
    <xf numFmtId="0" fontId="75" fillId="0" borderId="0" xfId="0" applyFont="1" applyAlignment="1">
      <alignment horizontal="left"/>
    </xf>
    <xf numFmtId="0" fontId="81" fillId="38" borderId="0" xfId="0" applyFont="1" applyFill="1" applyBorder="1" applyAlignment="1">
      <alignment horizontal="left"/>
    </xf>
    <xf numFmtId="0" fontId="82" fillId="0" borderId="49" xfId="0" applyFont="1" applyBorder="1" applyAlignment="1">
      <alignment horizontal="left"/>
    </xf>
    <xf numFmtId="0" fontId="82" fillId="39" borderId="49" xfId="0" applyFont="1" applyFill="1" applyBorder="1" applyAlignment="1">
      <alignment horizontal="left"/>
    </xf>
    <xf numFmtId="9" fontId="75" fillId="0" borderId="49" xfId="4" applyFont="1" applyBorder="1" applyAlignment="1">
      <alignment horizontal="left"/>
    </xf>
    <xf numFmtId="0" fontId="82" fillId="0" borderId="0" xfId="0" applyFont="1" applyBorder="1" applyAlignment="1">
      <alignment horizontal="left"/>
    </xf>
    <xf numFmtId="0" fontId="82" fillId="39" borderId="0" xfId="0" applyFont="1" applyFill="1" applyBorder="1" applyAlignment="1">
      <alignment horizontal="left"/>
    </xf>
    <xf numFmtId="9" fontId="75" fillId="0" borderId="0" xfId="4" applyFont="1" applyBorder="1" applyAlignment="1">
      <alignment horizontal="left"/>
    </xf>
    <xf numFmtId="0" fontId="75" fillId="0" borderId="0" xfId="0" applyFont="1" applyBorder="1" applyAlignment="1">
      <alignment horizontal="left"/>
    </xf>
    <xf numFmtId="0" fontId="48" fillId="38" borderId="10" xfId="0" applyFont="1" applyFill="1" applyBorder="1" applyAlignment="1">
      <alignment vertical="top"/>
    </xf>
    <xf numFmtId="9" fontId="7" fillId="0" borderId="10" xfId="4" applyFont="1" applyBorder="1" applyAlignment="1">
      <alignment vertical="top"/>
    </xf>
    <xf numFmtId="9" fontId="7" fillId="0" borderId="11" xfId="4" applyFont="1" applyBorder="1" applyAlignment="1">
      <alignment vertical="top"/>
    </xf>
    <xf numFmtId="0" fontId="2" fillId="38" borderId="15" xfId="0" applyFont="1" applyFill="1" applyBorder="1" applyAlignment="1">
      <alignment vertical="top"/>
    </xf>
    <xf numFmtId="0" fontId="2" fillId="38" borderId="14" xfId="0" applyFont="1" applyFill="1" applyBorder="1" applyAlignment="1">
      <alignment vertical="top"/>
    </xf>
    <xf numFmtId="3" fontId="7" fillId="39" borderId="10" xfId="0" applyNumberFormat="1" applyFont="1" applyFill="1" applyBorder="1" applyAlignment="1">
      <alignment horizontal="right" vertical="top"/>
    </xf>
    <xf numFmtId="9" fontId="7" fillId="0" borderId="11" xfId="4" applyFont="1" applyBorder="1" applyAlignment="1">
      <alignment horizontal="right" vertical="top"/>
    </xf>
    <xf numFmtId="0" fontId="0" fillId="0" borderId="0" xfId="0" applyAlignment="1">
      <alignment horizontal="right" vertical="top"/>
    </xf>
    <xf numFmtId="9" fontId="75" fillId="0" borderId="0" xfId="4" applyFont="1" applyFill="1" applyBorder="1" applyAlignment="1">
      <alignment horizontal="right"/>
    </xf>
    <xf numFmtId="0" fontId="2" fillId="2" borderId="50" xfId="1" applyFont="1" applyBorder="1" applyAlignment="1"/>
    <xf numFmtId="0" fontId="2" fillId="2" borderId="4" xfId="1" applyFont="1" applyBorder="1" applyAlignment="1"/>
    <xf numFmtId="0" fontId="2" fillId="2" borderId="59" xfId="1" applyFont="1" applyBorder="1" applyAlignment="1"/>
    <xf numFmtId="0" fontId="75" fillId="0" borderId="0" xfId="0" applyFont="1" applyBorder="1" applyAlignment="1">
      <alignment horizontal="right"/>
    </xf>
    <xf numFmtId="0" fontId="7" fillId="0" borderId="10" xfId="0" applyFont="1" applyFill="1" applyBorder="1" applyAlignment="1">
      <alignment horizontal="right" vertical="top"/>
    </xf>
    <xf numFmtId="9" fontId="7" fillId="0" borderId="10" xfId="4" applyFont="1" applyFill="1" applyBorder="1" applyAlignment="1">
      <alignment horizontal="right" vertical="top"/>
    </xf>
    <xf numFmtId="0" fontId="7" fillId="0" borderId="0" xfId="0" applyFont="1" applyFill="1" applyAlignment="1">
      <alignment vertical="top"/>
    </xf>
    <xf numFmtId="9" fontId="7" fillId="0" borderId="11" xfId="4" applyFont="1" applyFill="1" applyBorder="1" applyAlignment="1">
      <alignment horizontal="right" vertical="top"/>
    </xf>
    <xf numFmtId="3" fontId="7" fillId="0" borderId="10" xfId="0" applyNumberFormat="1" applyFont="1" applyFill="1" applyBorder="1" applyAlignment="1">
      <alignment horizontal="right" vertical="top"/>
    </xf>
    <xf numFmtId="9" fontId="7" fillId="0" borderId="11" xfId="4" applyFont="1" applyFill="1" applyBorder="1" applyAlignment="1">
      <alignment horizontal="right" vertical="top" wrapText="1"/>
    </xf>
    <xf numFmtId="0" fontId="8" fillId="0" borderId="12" xfId="5" applyFont="1" applyBorder="1" applyAlignment="1">
      <alignment horizontal="left" vertical="center"/>
    </xf>
    <xf numFmtId="3" fontId="48" fillId="0" borderId="10" xfId="0" applyNumberFormat="1" applyFont="1" applyBorder="1" applyAlignment="1">
      <alignment vertical="top" wrapText="1"/>
    </xf>
    <xf numFmtId="0" fontId="52" fillId="0" borderId="0" xfId="0" applyFont="1"/>
    <xf numFmtId="0" fontId="28" fillId="0" borderId="0" xfId="0" applyFont="1" applyAlignment="1">
      <alignment horizontal="right"/>
    </xf>
    <xf numFmtId="0" fontId="28" fillId="0" borderId="0" xfId="0" applyFont="1" applyFill="1"/>
    <xf numFmtId="0" fontId="28" fillId="0" borderId="10" xfId="0" applyFont="1" applyBorder="1"/>
    <xf numFmtId="0" fontId="4" fillId="0" borderId="13" xfId="0" applyFont="1" applyBorder="1"/>
    <xf numFmtId="0" fontId="2" fillId="2" borderId="59" xfId="1" applyFont="1" applyBorder="1" applyAlignment="1">
      <alignment horizontal="left" wrapText="1"/>
    </xf>
    <xf numFmtId="0" fontId="2" fillId="3" borderId="1" xfId="0" applyFont="1" applyFill="1" applyBorder="1" applyAlignment="1">
      <alignment horizontal="left" wrapText="1"/>
    </xf>
    <xf numFmtId="0" fontId="2" fillId="3" borderId="50" xfId="0" applyFont="1" applyFill="1" applyBorder="1" applyAlignment="1">
      <alignment horizontal="left" wrapText="1"/>
    </xf>
    <xf numFmtId="3" fontId="5" fillId="2" borderId="61" xfId="1" applyNumberFormat="1" applyFont="1" applyBorder="1" applyAlignment="1">
      <alignment horizontal="center" vertical="top" wrapText="1"/>
    </xf>
    <xf numFmtId="0" fontId="3" fillId="0" borderId="63" xfId="0" applyFont="1" applyBorder="1" applyAlignment="1">
      <alignment vertical="top"/>
    </xf>
    <xf numFmtId="0" fontId="3" fillId="0" borderId="63" xfId="0" applyFont="1" applyBorder="1" applyAlignment="1">
      <alignment horizontal="left" vertical="top"/>
    </xf>
    <xf numFmtId="0" fontId="2" fillId="0" borderId="64" xfId="0" applyFont="1" applyBorder="1" applyAlignment="1">
      <alignment vertical="top"/>
    </xf>
    <xf numFmtId="0" fontId="2" fillId="0" borderId="62" xfId="0" applyFont="1" applyBorder="1" applyAlignment="1">
      <alignment vertical="top"/>
    </xf>
    <xf numFmtId="0" fontId="2" fillId="0" borderId="64" xfId="0" applyFont="1" applyBorder="1" applyAlignment="1">
      <alignment horizontal="left" vertical="top"/>
    </xf>
    <xf numFmtId="0" fontId="2" fillId="0" borderId="62" xfId="0" applyFont="1" applyBorder="1" applyAlignment="1">
      <alignment horizontal="left" vertical="top"/>
    </xf>
    <xf numFmtId="9" fontId="7" fillId="0" borderId="13" xfId="4" applyFont="1" applyFill="1" applyBorder="1" applyAlignment="1">
      <alignment horizontal="right" vertical="top"/>
    </xf>
    <xf numFmtId="9" fontId="7" fillId="0" borderId="35" xfId="4" applyFont="1" applyFill="1" applyBorder="1" applyAlignment="1">
      <alignment horizontal="right" vertical="top"/>
    </xf>
    <xf numFmtId="0" fontId="7" fillId="0" borderId="13" xfId="0" applyFont="1" applyFill="1" applyBorder="1" applyAlignment="1">
      <alignment horizontal="right" vertical="top"/>
    </xf>
    <xf numFmtId="0" fontId="7" fillId="0" borderId="35" xfId="0" applyFont="1" applyFill="1" applyBorder="1" applyAlignment="1">
      <alignment horizontal="right" vertical="top"/>
    </xf>
    <xf numFmtId="3" fontId="7" fillId="0" borderId="13" xfId="0" applyNumberFormat="1" applyFont="1" applyBorder="1" applyAlignment="1">
      <alignment horizontal="right" vertical="top"/>
    </xf>
    <xf numFmtId="3" fontId="7" fillId="0" borderId="13" xfId="0" applyNumberFormat="1" applyFont="1" applyFill="1" applyBorder="1" applyAlignment="1">
      <alignment horizontal="right" vertical="top"/>
    </xf>
    <xf numFmtId="9" fontId="7" fillId="0" borderId="10" xfId="1" applyNumberFormat="1" applyFont="1" applyFill="1" applyBorder="1" applyAlignment="1">
      <alignment horizontal="right" vertical="top" wrapText="1"/>
    </xf>
    <xf numFmtId="0" fontId="7" fillId="0" borderId="10" xfId="1" applyFont="1" applyFill="1" applyBorder="1" applyAlignment="1">
      <alignment horizontal="left" vertical="top"/>
    </xf>
    <xf numFmtId="0" fontId="7" fillId="0" borderId="65" xfId="1" applyFont="1" applyFill="1" applyBorder="1" applyAlignment="1">
      <alignment horizontal="left" vertical="top"/>
    </xf>
    <xf numFmtId="0" fontId="3" fillId="3" borderId="36" xfId="0" applyFont="1" applyFill="1" applyBorder="1" applyAlignment="1">
      <alignment horizontal="left" vertical="top" wrapText="1"/>
    </xf>
    <xf numFmtId="0" fontId="3" fillId="3" borderId="58" xfId="0" applyFont="1" applyFill="1" applyBorder="1" applyAlignment="1">
      <alignment horizontal="left" vertical="top" wrapText="1"/>
    </xf>
    <xf numFmtId="0" fontId="5" fillId="2" borderId="7" xfId="1" applyFont="1" applyBorder="1" applyAlignment="1">
      <alignment horizontal="center" vertical="top" wrapText="1"/>
    </xf>
    <xf numFmtId="0" fontId="5" fillId="2" borderId="61" xfId="1" applyFont="1" applyBorder="1" applyAlignment="1">
      <alignment horizontal="center" vertical="top" wrapText="1"/>
    </xf>
    <xf numFmtId="9" fontId="7" fillId="0" borderId="65" xfId="1" applyNumberFormat="1" applyFont="1" applyFill="1" applyBorder="1" applyAlignment="1">
      <alignment horizontal="right" vertical="top" wrapText="1"/>
    </xf>
    <xf numFmtId="9" fontId="7" fillId="0" borderId="66" xfId="1" applyNumberFormat="1" applyFont="1" applyFill="1" applyBorder="1" applyAlignment="1">
      <alignment horizontal="right" vertical="top" wrapText="1"/>
    </xf>
    <xf numFmtId="9" fontId="7" fillId="0" borderId="11" xfId="1" applyNumberFormat="1" applyFont="1" applyFill="1" applyBorder="1" applyAlignment="1">
      <alignment horizontal="right" vertical="top" wrapText="1"/>
    </xf>
    <xf numFmtId="0" fontId="8" fillId="0" borderId="63" xfId="1" applyFont="1" applyFill="1" applyBorder="1" applyAlignment="1">
      <alignment horizontal="left" vertical="top"/>
    </xf>
    <xf numFmtId="0" fontId="8" fillId="0" borderId="12" xfId="1" applyFont="1" applyFill="1" applyBorder="1" applyAlignment="1">
      <alignment horizontal="left" vertical="top"/>
    </xf>
    <xf numFmtId="0" fontId="2" fillId="0" borderId="15" xfId="1" applyFont="1" applyFill="1" applyBorder="1" applyAlignment="1">
      <alignment horizontal="left" vertical="top"/>
    </xf>
    <xf numFmtId="0" fontId="2" fillId="0" borderId="14" xfId="1" applyFont="1" applyFill="1" applyBorder="1" applyAlignment="1">
      <alignment horizontal="left" vertical="top"/>
    </xf>
    <xf numFmtId="0" fontId="52" fillId="0" borderId="0" xfId="50" applyFont="1" applyAlignment="1">
      <alignment horizontal="right"/>
    </xf>
    <xf numFmtId="0" fontId="82" fillId="0" borderId="0" xfId="0" applyFont="1" applyAlignment="1">
      <alignment horizontal="right"/>
    </xf>
    <xf numFmtId="0" fontId="28" fillId="0" borderId="0" xfId="820" applyFont="1" applyAlignment="1">
      <alignment horizontal="right" vertical="top" wrapText="1"/>
    </xf>
    <xf numFmtId="0" fontId="75" fillId="0" borderId="0" xfId="0" applyFont="1" applyAlignment="1">
      <alignment horizontal="right" wrapText="1"/>
    </xf>
    <xf numFmtId="0" fontId="52" fillId="0" borderId="0" xfId="50" applyFont="1" applyAlignment="1">
      <alignment horizontal="right" vertical="top"/>
    </xf>
    <xf numFmtId="0" fontId="75" fillId="0" borderId="10" xfId="0" applyFont="1" applyBorder="1"/>
    <xf numFmtId="0" fontId="75" fillId="0" borderId="0" xfId="0" applyFont="1" applyAlignment="1">
      <alignment horizontal="right" vertical="top"/>
    </xf>
    <xf numFmtId="0" fontId="7" fillId="0" borderId="10" xfId="0" applyFont="1" applyFill="1" applyBorder="1" applyAlignment="1">
      <alignment horizontal="left" vertical="top" wrapText="1"/>
    </xf>
    <xf numFmtId="3" fontId="4" fillId="0" borderId="65" xfId="0" applyNumberFormat="1" applyFont="1" applyFill="1" applyBorder="1" applyAlignment="1">
      <alignment horizontal="right" vertical="top"/>
    </xf>
    <xf numFmtId="3" fontId="7" fillId="0" borderId="65" xfId="1" applyNumberFormat="1" applyFont="1" applyFill="1" applyBorder="1" applyAlignment="1">
      <alignment horizontal="right" vertical="top" wrapText="1"/>
    </xf>
    <xf numFmtId="3" fontId="7" fillId="0" borderId="10" xfId="1" applyNumberFormat="1" applyFont="1" applyFill="1" applyBorder="1" applyAlignment="1">
      <alignment horizontal="right" vertical="top" wrapText="1"/>
    </xf>
    <xf numFmtId="3" fontId="7" fillId="0" borderId="10" xfId="0" applyNumberFormat="1" applyFont="1" applyFill="1" applyBorder="1" applyAlignment="1">
      <alignment horizontal="right" vertical="top" wrapText="1"/>
    </xf>
    <xf numFmtId="0" fontId="5" fillId="2" borderId="56" xfId="1" applyFont="1" applyBorder="1" applyAlignment="1">
      <alignment horizontal="center" vertical="top" wrapText="1"/>
    </xf>
    <xf numFmtId="0" fontId="7" fillId="0" borderId="0" xfId="0" applyFont="1"/>
    <xf numFmtId="0" fontId="4" fillId="3" borderId="51" xfId="0" applyFont="1" applyFill="1" applyBorder="1" applyAlignment="1">
      <alignment horizontal="left" vertical="top"/>
    </xf>
    <xf numFmtId="3" fontId="48" fillId="0" borderId="10" xfId="0" applyNumberFormat="1" applyFont="1" applyFill="1" applyBorder="1" applyAlignment="1">
      <alignment horizontal="right" vertical="top" wrapText="1"/>
    </xf>
    <xf numFmtId="0" fontId="2" fillId="2" borderId="9" xfId="1" applyFont="1" applyBorder="1" applyAlignment="1">
      <alignment horizontal="left"/>
    </xf>
    <xf numFmtId="0" fontId="2" fillId="2" borderId="57" xfId="1" applyFont="1" applyBorder="1" applyAlignment="1">
      <alignment horizontal="left"/>
    </xf>
    <xf numFmtId="0" fontId="2" fillId="2" borderId="1" xfId="1" applyFont="1" applyBorder="1" applyAlignment="1">
      <alignment horizontal="left"/>
    </xf>
    <xf numFmtId="0" fontId="2" fillId="2" borderId="50" xfId="1" applyFont="1" applyBorder="1" applyAlignment="1">
      <alignment horizontal="left"/>
    </xf>
    <xf numFmtId="0" fontId="47" fillId="0" borderId="34" xfId="0" applyFont="1" applyFill="1" applyBorder="1" applyAlignment="1">
      <alignment horizontal="left" vertical="top" wrapText="1"/>
    </xf>
    <xf numFmtId="0" fontId="8" fillId="0" borderId="34" xfId="0" applyFont="1" applyFill="1" applyBorder="1" applyAlignment="1">
      <alignment horizontal="left" vertical="top" wrapText="1"/>
    </xf>
    <xf numFmtId="9" fontId="7" fillId="0" borderId="11" xfId="10749" applyNumberFormat="1" applyFont="1" applyFill="1" applyBorder="1" applyAlignment="1">
      <alignment horizontal="right" vertical="top" wrapText="1"/>
    </xf>
    <xf numFmtId="0" fontId="28" fillId="0" borderId="0" xfId="0" applyFont="1" applyBorder="1" applyAlignment="1">
      <alignment vertical="top"/>
    </xf>
    <xf numFmtId="0" fontId="28" fillId="0" borderId="0" xfId="0" applyFont="1" applyAlignment="1">
      <alignment vertical="top"/>
    </xf>
    <xf numFmtId="0" fontId="8" fillId="0" borderId="34" xfId="3" applyFont="1" applyFill="1" applyBorder="1" applyAlignment="1">
      <alignment horizontal="left" vertical="top" wrapText="1"/>
    </xf>
    <xf numFmtId="3" fontId="4" fillId="0" borderId="10" xfId="0" applyNumberFormat="1" applyFont="1" applyFill="1" applyBorder="1" applyAlignment="1">
      <alignment vertical="top"/>
    </xf>
    <xf numFmtId="3" fontId="7" fillId="0" borderId="10" xfId="10749" applyNumberFormat="1" applyFont="1" applyFill="1" applyBorder="1" applyAlignment="1">
      <alignment horizontal="right" vertical="top" wrapText="1"/>
    </xf>
    <xf numFmtId="0" fontId="3" fillId="0" borderId="34" xfId="3" applyFont="1" applyFill="1" applyBorder="1" applyAlignment="1">
      <alignment horizontal="left" vertical="top" wrapText="1"/>
    </xf>
    <xf numFmtId="0" fontId="83" fillId="2" borderId="72" xfId="0" applyFont="1" applyFill="1" applyBorder="1" applyAlignment="1">
      <alignment horizontal="center" vertical="top" wrapText="1"/>
    </xf>
    <xf numFmtId="0" fontId="83" fillId="2" borderId="73" xfId="0" applyFont="1" applyFill="1" applyBorder="1" applyAlignment="1">
      <alignment horizontal="center" vertical="top" wrapText="1"/>
    </xf>
    <xf numFmtId="0" fontId="7" fillId="0" borderId="33" xfId="0" applyFont="1" applyBorder="1" applyAlignment="1">
      <alignment vertical="top"/>
    </xf>
    <xf numFmtId="9" fontId="7" fillId="0" borderId="33" xfId="0" applyNumberFormat="1" applyFont="1" applyBorder="1" applyAlignment="1">
      <alignment vertical="top"/>
    </xf>
    <xf numFmtId="9" fontId="7" fillId="0" borderId="67" xfId="0" applyNumberFormat="1" applyFont="1" applyBorder="1" applyAlignment="1">
      <alignment vertical="top"/>
    </xf>
    <xf numFmtId="0" fontId="7" fillId="0" borderId="33" xfId="0" applyFont="1" applyFill="1" applyBorder="1" applyAlignment="1">
      <alignment vertical="top"/>
    </xf>
    <xf numFmtId="0" fontId="8" fillId="0" borderId="74" xfId="0" applyFont="1" applyBorder="1" applyAlignment="1">
      <alignment vertical="top"/>
    </xf>
    <xf numFmtId="0" fontId="2" fillId="0" borderId="29" xfId="0" applyFont="1" applyBorder="1" applyAlignment="1">
      <alignment vertical="top"/>
    </xf>
    <xf numFmtId="0" fontId="2" fillId="0" borderId="75" xfId="0" applyFont="1" applyBorder="1" applyAlignment="1">
      <alignment vertical="top"/>
    </xf>
    <xf numFmtId="3" fontId="7" fillId="0" borderId="33" xfId="0" applyNumberFormat="1" applyFont="1" applyBorder="1" applyAlignment="1">
      <alignment vertical="top"/>
    </xf>
    <xf numFmtId="0" fontId="4" fillId="0" borderId="33" xfId="0" applyFont="1" applyBorder="1" applyAlignment="1">
      <alignment horizontal="left" vertical="top"/>
    </xf>
    <xf numFmtId="0" fontId="4" fillId="0" borderId="33" xfId="0" applyFont="1" applyFill="1" applyBorder="1" applyAlignment="1">
      <alignment horizontal="left" vertical="top"/>
    </xf>
    <xf numFmtId="0" fontId="3" fillId="0" borderId="74" xfId="0" applyFont="1" applyBorder="1" applyAlignment="1">
      <alignment horizontal="left" vertical="top"/>
    </xf>
    <xf numFmtId="0" fontId="2" fillId="0" borderId="29" xfId="0" applyFont="1" applyBorder="1" applyAlignment="1">
      <alignment horizontal="left" vertical="top"/>
    </xf>
    <xf numFmtId="0" fontId="2" fillId="0" borderId="75" xfId="0" applyFont="1" applyBorder="1" applyAlignment="1">
      <alignment horizontal="left" vertical="top"/>
    </xf>
    <xf numFmtId="0" fontId="67" fillId="0" borderId="0" xfId="0" applyFont="1" applyBorder="1" applyAlignment="1">
      <alignment vertical="center"/>
    </xf>
    <xf numFmtId="0" fontId="67" fillId="0" borderId="0" xfId="0" applyFont="1" applyAlignment="1">
      <alignment vertical="center"/>
    </xf>
    <xf numFmtId="0" fontId="84" fillId="0" borderId="0" xfId="820" applyFont="1" applyAlignment="1">
      <alignment vertical="center"/>
    </xf>
    <xf numFmtId="0" fontId="34" fillId="0" borderId="0" xfId="1144" applyFont="1" applyAlignment="1">
      <alignment horizontal="left" vertical="center"/>
    </xf>
    <xf numFmtId="0" fontId="4" fillId="0" borderId="0" xfId="820" applyAlignment="1">
      <alignment vertical="center"/>
    </xf>
    <xf numFmtId="0" fontId="75" fillId="0" borderId="0" xfId="0" applyFont="1" applyAlignment="1">
      <alignment wrapText="1"/>
    </xf>
    <xf numFmtId="0" fontId="28" fillId="0" borderId="0" xfId="820" applyFont="1" applyAlignment="1">
      <alignment horizontal="left" vertical="top" wrapText="1"/>
    </xf>
    <xf numFmtId="0" fontId="7" fillId="0" borderId="0" xfId="820" applyFont="1" applyAlignment="1">
      <alignment horizontal="left" vertical="top" wrapText="1"/>
    </xf>
    <xf numFmtId="9" fontId="7" fillId="0" borderId="10" xfId="0" applyNumberFormat="1" applyFont="1" applyBorder="1" applyAlignment="1">
      <alignment vertical="top"/>
    </xf>
    <xf numFmtId="9" fontId="7" fillId="0" borderId="11" xfId="0" applyNumberFormat="1" applyFont="1" applyBorder="1" applyAlignment="1">
      <alignment vertical="top"/>
    </xf>
    <xf numFmtId="3" fontId="8" fillId="0" borderId="10" xfId="0" applyNumberFormat="1" applyFont="1" applyBorder="1" applyAlignment="1">
      <alignment vertical="top"/>
    </xf>
    <xf numFmtId="9" fontId="8" fillId="0" borderId="10" xfId="0" applyNumberFormat="1" applyFont="1" applyBorder="1" applyAlignment="1">
      <alignment vertical="top"/>
    </xf>
    <xf numFmtId="9" fontId="8" fillId="0" borderId="11" xfId="0" applyNumberFormat="1" applyFont="1" applyBorder="1" applyAlignment="1">
      <alignment vertical="top"/>
    </xf>
    <xf numFmtId="0" fontId="7" fillId="0" borderId="10" xfId="0" applyFont="1" applyBorder="1" applyAlignment="1">
      <alignment vertical="top"/>
    </xf>
    <xf numFmtId="0" fontId="8" fillId="0" borderId="10" xfId="0" applyFont="1" applyBorder="1" applyAlignment="1">
      <alignment horizontal="right" vertical="top"/>
    </xf>
    <xf numFmtId="0" fontId="8" fillId="0" borderId="11" xfId="0" applyFont="1" applyBorder="1" applyAlignment="1">
      <alignment horizontal="right" vertical="top"/>
    </xf>
    <xf numFmtId="9" fontId="8" fillId="0" borderId="11" xfId="4" applyFont="1" applyBorder="1" applyAlignment="1">
      <alignment horizontal="right" vertical="top"/>
    </xf>
    <xf numFmtId="3" fontId="8" fillId="39" borderId="10" xfId="0" applyNumberFormat="1" applyFont="1" applyFill="1" applyBorder="1" applyAlignment="1">
      <alignment horizontal="right" vertical="top"/>
    </xf>
    <xf numFmtId="49" fontId="33" fillId="0" borderId="0" xfId="44"/>
    <xf numFmtId="0" fontId="2" fillId="2" borderId="54" xfId="1" applyFont="1" applyBorder="1" applyAlignment="1">
      <alignment horizontal="left" wrapText="1"/>
    </xf>
    <xf numFmtId="0" fontId="4" fillId="0" borderId="0" xfId="0" applyFont="1" applyFill="1" applyAlignment="1">
      <alignment vertical="top" wrapText="1"/>
    </xf>
    <xf numFmtId="0" fontId="7" fillId="0" borderId="0" xfId="3" applyFont="1" applyAlignment="1">
      <alignment horizontal="left" vertical="top" wrapText="1"/>
    </xf>
    <xf numFmtId="0" fontId="7" fillId="0" borderId="0" xfId="3" applyFont="1" applyFill="1" applyAlignment="1">
      <alignment horizontal="left" vertical="top" wrapText="1"/>
    </xf>
    <xf numFmtId="0" fontId="7" fillId="0" borderId="0" xfId="3" applyFill="1" applyAlignment="1">
      <alignment horizontal="left" vertical="top" wrapText="1"/>
    </xf>
    <xf numFmtId="0" fontId="4" fillId="0" borderId="0" xfId="0" quotePrefix="1" applyFont="1" applyFill="1" applyAlignment="1">
      <alignment horizontal="left" vertical="top" wrapText="1"/>
    </xf>
    <xf numFmtId="0" fontId="53" fillId="0" borderId="0" xfId="0" applyFont="1" applyBorder="1" applyAlignment="1">
      <alignment vertical="top" wrapText="1"/>
    </xf>
    <xf numFmtId="0" fontId="62" fillId="0" borderId="0" xfId="0" applyFont="1" applyAlignment="1">
      <alignment vertical="top" wrapText="1"/>
    </xf>
    <xf numFmtId="0" fontId="4" fillId="0" borderId="0" xfId="820" applyAlignment="1">
      <alignment vertical="top" wrapText="1"/>
    </xf>
    <xf numFmtId="49" fontId="33" fillId="0" borderId="0" xfId="44" applyFill="1" applyAlignment="1">
      <alignment vertical="top" wrapText="1"/>
    </xf>
    <xf numFmtId="0" fontId="2" fillId="2" borderId="52" xfId="0" applyFont="1" applyFill="1" applyBorder="1" applyAlignment="1">
      <alignment horizontal="center" vertical="top"/>
    </xf>
    <xf numFmtId="0" fontId="2" fillId="2" borderId="53" xfId="0" applyFont="1" applyFill="1" applyBorder="1" applyAlignment="1">
      <alignment horizontal="center" vertical="top"/>
    </xf>
    <xf numFmtId="0" fontId="2" fillId="2" borderId="52" xfId="0" applyFont="1" applyFill="1" applyBorder="1" applyAlignment="1">
      <alignment horizontal="center" vertical="center" wrapText="1"/>
    </xf>
    <xf numFmtId="0" fontId="2" fillId="2" borderId="52"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1" xfId="1" applyFont="1" applyBorder="1" applyAlignment="1">
      <alignment horizontal="left" wrapText="1"/>
    </xf>
    <xf numFmtId="0" fontId="2" fillId="2" borderId="54" xfId="1" applyFont="1" applyBorder="1" applyAlignment="1">
      <alignment horizontal="left" wrapText="1"/>
    </xf>
    <xf numFmtId="0" fontId="2" fillId="2" borderId="52" xfId="0" applyFont="1" applyFill="1" applyBorder="1" applyAlignment="1">
      <alignment horizontal="center" wrapText="1"/>
    </xf>
    <xf numFmtId="0" fontId="2" fillId="2" borderId="53" xfId="0" applyFont="1" applyFill="1" applyBorder="1" applyAlignment="1">
      <alignment horizontal="center" wrapText="1"/>
    </xf>
    <xf numFmtId="0" fontId="2" fillId="2" borderId="1" xfId="1" applyFont="1" applyBorder="1" applyAlignment="1">
      <alignment horizontal="left" wrapText="1"/>
    </xf>
    <xf numFmtId="0" fontId="2" fillId="2" borderId="39" xfId="0" applyFont="1" applyFill="1" applyBorder="1" applyAlignment="1">
      <alignment horizontal="center" vertical="top" wrapText="1"/>
    </xf>
    <xf numFmtId="0" fontId="2" fillId="2" borderId="40" xfId="0" applyFont="1" applyFill="1" applyBorder="1" applyAlignment="1">
      <alignment horizontal="center" vertical="top" wrapText="1"/>
    </xf>
    <xf numFmtId="0" fontId="2" fillId="2" borderId="41" xfId="0" applyFont="1" applyFill="1" applyBorder="1" applyAlignment="1">
      <alignment horizontal="center" vertical="top" wrapText="1"/>
    </xf>
    <xf numFmtId="0" fontId="2" fillId="2" borderId="42" xfId="0" applyFont="1" applyFill="1" applyBorder="1" applyAlignment="1">
      <alignment horizontal="center" vertical="top" wrapText="1"/>
    </xf>
    <xf numFmtId="0" fontId="2" fillId="2" borderId="43" xfId="0" applyFont="1" applyFill="1" applyBorder="1" applyAlignment="1">
      <alignment horizontal="center" vertical="top" wrapText="1"/>
    </xf>
    <xf numFmtId="0" fontId="2" fillId="2" borderId="44" xfId="0" applyFont="1" applyFill="1" applyBorder="1" applyAlignment="1">
      <alignment horizontal="center" vertical="top" wrapText="1"/>
    </xf>
    <xf numFmtId="0" fontId="2" fillId="2" borderId="0" xfId="1" applyFont="1" applyBorder="1" applyAlignment="1">
      <alignment horizontal="left" wrapText="1"/>
    </xf>
    <xf numFmtId="0" fontId="2" fillId="2" borderId="4" xfId="1" applyFont="1" applyBorder="1" applyAlignment="1">
      <alignment horizontal="left"/>
    </xf>
    <xf numFmtId="0" fontId="3" fillId="0" borderId="1" xfId="0" applyFont="1" applyBorder="1" applyAlignment="1">
      <alignment horizontal="left"/>
    </xf>
    <xf numFmtId="0" fontId="2" fillId="2" borderId="5" xfId="0" applyFont="1" applyFill="1" applyBorder="1" applyAlignment="1">
      <alignment horizontal="center" vertical="top"/>
    </xf>
    <xf numFmtId="0" fontId="2" fillId="2" borderId="52" xfId="0" applyFont="1" applyFill="1" applyBorder="1" applyAlignment="1">
      <alignment horizontal="center"/>
    </xf>
    <xf numFmtId="0" fontId="2" fillId="2" borderId="53" xfId="0" applyFont="1" applyFill="1" applyBorder="1" applyAlignment="1">
      <alignment horizontal="center"/>
    </xf>
    <xf numFmtId="0" fontId="8" fillId="36" borderId="11" xfId="1" applyFont="1" applyFill="1" applyBorder="1" applyAlignment="1">
      <alignment horizontal="left"/>
    </xf>
    <xf numFmtId="0" fontId="8" fillId="36" borderId="27" xfId="1" applyFont="1" applyFill="1" applyBorder="1" applyAlignment="1">
      <alignment horizontal="left"/>
    </xf>
    <xf numFmtId="0" fontId="41" fillId="0" borderId="8" xfId="0" applyFont="1" applyBorder="1" applyAlignment="1">
      <alignment horizontal="left" vertical="top"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75" fillId="0" borderId="0" xfId="0" applyFont="1" applyAlignment="1">
      <alignment wrapText="1"/>
    </xf>
    <xf numFmtId="0" fontId="28" fillId="0" borderId="0" xfId="820" applyFont="1" applyAlignment="1">
      <alignment horizontal="left" vertical="top" wrapText="1"/>
    </xf>
    <xf numFmtId="0" fontId="2" fillId="3" borderId="52" xfId="0" applyFont="1" applyFill="1" applyBorder="1" applyAlignment="1">
      <alignment horizontal="center" vertical="top" wrapText="1"/>
    </xf>
    <xf numFmtId="0" fontId="2" fillId="3" borderId="53" xfId="0" applyFont="1" applyFill="1" applyBorder="1" applyAlignment="1">
      <alignment horizontal="center" vertical="top" wrapText="1"/>
    </xf>
    <xf numFmtId="0" fontId="82" fillId="0" borderId="0" xfId="0" applyFont="1" applyAlignment="1">
      <alignment wrapText="1"/>
    </xf>
    <xf numFmtId="0" fontId="2" fillId="2" borderId="53" xfId="0" applyFont="1" applyFill="1" applyBorder="1" applyAlignment="1">
      <alignment horizontal="center" vertical="center" wrapText="1"/>
    </xf>
    <xf numFmtId="0" fontId="2" fillId="2" borderId="5" xfId="0" applyFont="1" applyFill="1" applyBorder="1" applyAlignment="1">
      <alignment horizontal="center"/>
    </xf>
    <xf numFmtId="0" fontId="2" fillId="2" borderId="60" xfId="0" applyFont="1" applyFill="1" applyBorder="1" applyAlignment="1">
      <alignment horizontal="center"/>
    </xf>
    <xf numFmtId="0" fontId="28" fillId="0" borderId="0" xfId="0" applyFont="1" applyAlignment="1">
      <alignment wrapText="1"/>
    </xf>
    <xf numFmtId="0" fontId="7" fillId="0" borderId="0" xfId="820" applyFont="1" applyAlignment="1">
      <alignment horizontal="left" vertical="top" wrapText="1"/>
    </xf>
    <xf numFmtId="0" fontId="4" fillId="0" borderId="0" xfId="0" applyFont="1" applyAlignment="1">
      <alignment wrapText="1"/>
    </xf>
    <xf numFmtId="0" fontId="58" fillId="2" borderId="69" xfId="0" applyFont="1" applyFill="1" applyBorder="1" applyAlignment="1">
      <alignment horizontal="center"/>
    </xf>
    <xf numFmtId="0" fontId="58" fillId="2" borderId="69" xfId="0" applyFont="1" applyFill="1" applyBorder="1" applyAlignment="1">
      <alignment horizontal="left"/>
    </xf>
    <xf numFmtId="0" fontId="58" fillId="2" borderId="72" xfId="0" applyFont="1" applyFill="1" applyBorder="1" applyAlignment="1">
      <alignment horizontal="left"/>
    </xf>
    <xf numFmtId="0" fontId="58" fillId="2" borderId="68" xfId="0" applyFont="1" applyFill="1" applyBorder="1" applyAlignment="1">
      <alignment horizontal="left"/>
    </xf>
    <xf numFmtId="0" fontId="58" fillId="2" borderId="71" xfId="0" applyFont="1" applyFill="1" applyBorder="1" applyAlignment="1">
      <alignment horizontal="left"/>
    </xf>
    <xf numFmtId="0" fontId="58" fillId="2" borderId="70" xfId="0" applyFont="1" applyFill="1" applyBorder="1" applyAlignment="1">
      <alignment horizontal="center"/>
    </xf>
    <xf numFmtId="0" fontId="2" fillId="2" borderId="51" xfId="1" applyFont="1" applyBorder="1" applyAlignment="1">
      <alignment horizontal="left"/>
    </xf>
    <xf numFmtId="0" fontId="2" fillId="2" borderId="54" xfId="1" applyFont="1" applyBorder="1" applyAlignment="1">
      <alignment horizontal="left"/>
    </xf>
    <xf numFmtId="0" fontId="2" fillId="2" borderId="52" xfId="1" applyFont="1" applyBorder="1" applyAlignment="1">
      <alignment horizontal="left"/>
    </xf>
    <xf numFmtId="0" fontId="2" fillId="2" borderId="55" xfId="1" applyFont="1" applyBorder="1" applyAlignment="1">
      <alignment horizontal="left"/>
    </xf>
    <xf numFmtId="0" fontId="51" fillId="0" borderId="0" xfId="0" applyFont="1" applyAlignment="1">
      <alignment vertical="top"/>
    </xf>
  </cellXfs>
  <cellStyles count="10754">
    <cellStyle name="20% - Accent1" xfId="18" builtinId="30" customBuiltin="1"/>
    <cellStyle name="20% - Accent1 10" xfId="1129"/>
    <cellStyle name="20% - Accent1 10 2" xfId="6480"/>
    <cellStyle name="20% - Accent1 11" xfId="2207"/>
    <cellStyle name="20% - Accent1 11 2" xfId="7546"/>
    <cellStyle name="20% - Accent1 12" xfId="3274"/>
    <cellStyle name="20% - Accent1 12 2" xfId="8613"/>
    <cellStyle name="20% - Accent1 13" xfId="4341"/>
    <cellStyle name="20% - Accent1 13 2" xfId="9680"/>
    <cellStyle name="20% - Accent1 14" xfId="5409"/>
    <cellStyle name="20% - Accent1 2" xfId="58"/>
    <cellStyle name="20% - Accent1 2 10" xfId="4355"/>
    <cellStyle name="20% - Accent1 2 10 2" xfId="9694"/>
    <cellStyle name="20% - Accent1 2 11" xfId="5428"/>
    <cellStyle name="20% - Accent1 2 2" xfId="59"/>
    <cellStyle name="20% - Accent1 2 2 10" xfId="5429"/>
    <cellStyle name="20% - Accent1 2 2 2" xfId="60"/>
    <cellStyle name="20% - Accent1 2 2 2 2" xfId="61"/>
    <cellStyle name="20% - Accent1 2 2 2 2 2" xfId="62"/>
    <cellStyle name="20% - Accent1 2 2 2 2 2 2" xfId="63"/>
    <cellStyle name="20% - Accent1 2 2 2 2 2 2 2" xfId="1154"/>
    <cellStyle name="20% - Accent1 2 2 2 2 2 2 2 2" xfId="6499"/>
    <cellStyle name="20% - Accent1 2 2 2 2 2 2 3" xfId="2226"/>
    <cellStyle name="20% - Accent1 2 2 2 2 2 2 3 2" xfId="7565"/>
    <cellStyle name="20% - Accent1 2 2 2 2 2 2 4" xfId="3293"/>
    <cellStyle name="20% - Accent1 2 2 2 2 2 2 4 2" xfId="8632"/>
    <cellStyle name="20% - Accent1 2 2 2 2 2 2 5" xfId="4360"/>
    <cellStyle name="20% - Accent1 2 2 2 2 2 2 5 2" xfId="9699"/>
    <cellStyle name="20% - Accent1 2 2 2 2 2 2 6" xfId="5433"/>
    <cellStyle name="20% - Accent1 2 2 2 2 2 3" xfId="1153"/>
    <cellStyle name="20% - Accent1 2 2 2 2 2 3 2" xfId="6498"/>
    <cellStyle name="20% - Accent1 2 2 2 2 2 4" xfId="2225"/>
    <cellStyle name="20% - Accent1 2 2 2 2 2 4 2" xfId="7564"/>
    <cellStyle name="20% - Accent1 2 2 2 2 2 5" xfId="3292"/>
    <cellStyle name="20% - Accent1 2 2 2 2 2 5 2" xfId="8631"/>
    <cellStyle name="20% - Accent1 2 2 2 2 2 6" xfId="4359"/>
    <cellStyle name="20% - Accent1 2 2 2 2 2 6 2" xfId="9698"/>
    <cellStyle name="20% - Accent1 2 2 2 2 2 7" xfId="5432"/>
    <cellStyle name="20% - Accent1 2 2 2 2 3" xfId="64"/>
    <cellStyle name="20% - Accent1 2 2 2 2 3 2" xfId="1155"/>
    <cellStyle name="20% - Accent1 2 2 2 2 3 2 2" xfId="6500"/>
    <cellStyle name="20% - Accent1 2 2 2 2 3 3" xfId="2227"/>
    <cellStyle name="20% - Accent1 2 2 2 2 3 3 2" xfId="7566"/>
    <cellStyle name="20% - Accent1 2 2 2 2 3 4" xfId="3294"/>
    <cellStyle name="20% - Accent1 2 2 2 2 3 4 2" xfId="8633"/>
    <cellStyle name="20% - Accent1 2 2 2 2 3 5" xfId="4361"/>
    <cellStyle name="20% - Accent1 2 2 2 2 3 5 2" xfId="9700"/>
    <cellStyle name="20% - Accent1 2 2 2 2 3 6" xfId="5434"/>
    <cellStyle name="20% - Accent1 2 2 2 2 4" xfId="1152"/>
    <cellStyle name="20% - Accent1 2 2 2 2 4 2" xfId="6497"/>
    <cellStyle name="20% - Accent1 2 2 2 2 5" xfId="2224"/>
    <cellStyle name="20% - Accent1 2 2 2 2 5 2" xfId="7563"/>
    <cellStyle name="20% - Accent1 2 2 2 2 6" xfId="3291"/>
    <cellStyle name="20% - Accent1 2 2 2 2 6 2" xfId="8630"/>
    <cellStyle name="20% - Accent1 2 2 2 2 7" xfId="4358"/>
    <cellStyle name="20% - Accent1 2 2 2 2 7 2" xfId="9697"/>
    <cellStyle name="20% - Accent1 2 2 2 2 8" xfId="5431"/>
    <cellStyle name="20% - Accent1 2 2 2 3" xfId="65"/>
    <cellStyle name="20% - Accent1 2 2 2 3 2" xfId="66"/>
    <cellStyle name="20% - Accent1 2 2 2 3 2 2" xfId="1157"/>
    <cellStyle name="20% - Accent1 2 2 2 3 2 2 2" xfId="6502"/>
    <cellStyle name="20% - Accent1 2 2 2 3 2 3" xfId="2229"/>
    <cellStyle name="20% - Accent1 2 2 2 3 2 3 2" xfId="7568"/>
    <cellStyle name="20% - Accent1 2 2 2 3 2 4" xfId="3296"/>
    <cellStyle name="20% - Accent1 2 2 2 3 2 4 2" xfId="8635"/>
    <cellStyle name="20% - Accent1 2 2 2 3 2 5" xfId="4363"/>
    <cellStyle name="20% - Accent1 2 2 2 3 2 5 2" xfId="9702"/>
    <cellStyle name="20% - Accent1 2 2 2 3 2 6" xfId="5436"/>
    <cellStyle name="20% - Accent1 2 2 2 3 3" xfId="1156"/>
    <cellStyle name="20% - Accent1 2 2 2 3 3 2" xfId="6501"/>
    <cellStyle name="20% - Accent1 2 2 2 3 4" xfId="2228"/>
    <cellStyle name="20% - Accent1 2 2 2 3 4 2" xfId="7567"/>
    <cellStyle name="20% - Accent1 2 2 2 3 5" xfId="3295"/>
    <cellStyle name="20% - Accent1 2 2 2 3 5 2" xfId="8634"/>
    <cellStyle name="20% - Accent1 2 2 2 3 6" xfId="4362"/>
    <cellStyle name="20% - Accent1 2 2 2 3 6 2" xfId="9701"/>
    <cellStyle name="20% - Accent1 2 2 2 3 7" xfId="5435"/>
    <cellStyle name="20% - Accent1 2 2 2 4" xfId="67"/>
    <cellStyle name="20% - Accent1 2 2 2 4 2" xfId="1158"/>
    <cellStyle name="20% - Accent1 2 2 2 4 2 2" xfId="6503"/>
    <cellStyle name="20% - Accent1 2 2 2 4 3" xfId="2230"/>
    <cellStyle name="20% - Accent1 2 2 2 4 3 2" xfId="7569"/>
    <cellStyle name="20% - Accent1 2 2 2 4 4" xfId="3297"/>
    <cellStyle name="20% - Accent1 2 2 2 4 4 2" xfId="8636"/>
    <cellStyle name="20% - Accent1 2 2 2 4 5" xfId="4364"/>
    <cellStyle name="20% - Accent1 2 2 2 4 5 2" xfId="9703"/>
    <cellStyle name="20% - Accent1 2 2 2 4 6" xfId="5437"/>
    <cellStyle name="20% - Accent1 2 2 2 5" xfId="1151"/>
    <cellStyle name="20% - Accent1 2 2 2 5 2" xfId="6496"/>
    <cellStyle name="20% - Accent1 2 2 2 6" xfId="2223"/>
    <cellStyle name="20% - Accent1 2 2 2 6 2" xfId="7562"/>
    <cellStyle name="20% - Accent1 2 2 2 7" xfId="3290"/>
    <cellStyle name="20% - Accent1 2 2 2 7 2" xfId="8629"/>
    <cellStyle name="20% - Accent1 2 2 2 8" xfId="4357"/>
    <cellStyle name="20% - Accent1 2 2 2 8 2" xfId="9696"/>
    <cellStyle name="20% - Accent1 2 2 2 9" xfId="5430"/>
    <cellStyle name="20% - Accent1 2 2 3" xfId="68"/>
    <cellStyle name="20% - Accent1 2 2 3 2" xfId="69"/>
    <cellStyle name="20% - Accent1 2 2 3 2 2" xfId="70"/>
    <cellStyle name="20% - Accent1 2 2 3 2 2 2" xfId="1161"/>
    <cellStyle name="20% - Accent1 2 2 3 2 2 2 2" xfId="6506"/>
    <cellStyle name="20% - Accent1 2 2 3 2 2 3" xfId="2233"/>
    <cellStyle name="20% - Accent1 2 2 3 2 2 3 2" xfId="7572"/>
    <cellStyle name="20% - Accent1 2 2 3 2 2 4" xfId="3300"/>
    <cellStyle name="20% - Accent1 2 2 3 2 2 4 2" xfId="8639"/>
    <cellStyle name="20% - Accent1 2 2 3 2 2 5" xfId="4367"/>
    <cellStyle name="20% - Accent1 2 2 3 2 2 5 2" xfId="9706"/>
    <cellStyle name="20% - Accent1 2 2 3 2 2 6" xfId="5440"/>
    <cellStyle name="20% - Accent1 2 2 3 2 3" xfId="1160"/>
    <cellStyle name="20% - Accent1 2 2 3 2 3 2" xfId="6505"/>
    <cellStyle name="20% - Accent1 2 2 3 2 4" xfId="2232"/>
    <cellStyle name="20% - Accent1 2 2 3 2 4 2" xfId="7571"/>
    <cellStyle name="20% - Accent1 2 2 3 2 5" xfId="3299"/>
    <cellStyle name="20% - Accent1 2 2 3 2 5 2" xfId="8638"/>
    <cellStyle name="20% - Accent1 2 2 3 2 6" xfId="4366"/>
    <cellStyle name="20% - Accent1 2 2 3 2 6 2" xfId="9705"/>
    <cellStyle name="20% - Accent1 2 2 3 2 7" xfId="5439"/>
    <cellStyle name="20% - Accent1 2 2 3 3" xfId="71"/>
    <cellStyle name="20% - Accent1 2 2 3 3 2" xfId="1162"/>
    <cellStyle name="20% - Accent1 2 2 3 3 2 2" xfId="6507"/>
    <cellStyle name="20% - Accent1 2 2 3 3 3" xfId="2234"/>
    <cellStyle name="20% - Accent1 2 2 3 3 3 2" xfId="7573"/>
    <cellStyle name="20% - Accent1 2 2 3 3 4" xfId="3301"/>
    <cellStyle name="20% - Accent1 2 2 3 3 4 2" xfId="8640"/>
    <cellStyle name="20% - Accent1 2 2 3 3 5" xfId="4368"/>
    <cellStyle name="20% - Accent1 2 2 3 3 5 2" xfId="9707"/>
    <cellStyle name="20% - Accent1 2 2 3 3 6" xfId="5441"/>
    <cellStyle name="20% - Accent1 2 2 3 4" xfId="1159"/>
    <cellStyle name="20% - Accent1 2 2 3 4 2" xfId="6504"/>
    <cellStyle name="20% - Accent1 2 2 3 5" xfId="2231"/>
    <cellStyle name="20% - Accent1 2 2 3 5 2" xfId="7570"/>
    <cellStyle name="20% - Accent1 2 2 3 6" xfId="3298"/>
    <cellStyle name="20% - Accent1 2 2 3 6 2" xfId="8637"/>
    <cellStyle name="20% - Accent1 2 2 3 7" xfId="4365"/>
    <cellStyle name="20% - Accent1 2 2 3 7 2" xfId="9704"/>
    <cellStyle name="20% - Accent1 2 2 3 8" xfId="5438"/>
    <cellStyle name="20% - Accent1 2 2 4" xfId="72"/>
    <cellStyle name="20% - Accent1 2 2 4 2" xfId="73"/>
    <cellStyle name="20% - Accent1 2 2 4 2 2" xfId="1164"/>
    <cellStyle name="20% - Accent1 2 2 4 2 2 2" xfId="6509"/>
    <cellStyle name="20% - Accent1 2 2 4 2 3" xfId="2236"/>
    <cellStyle name="20% - Accent1 2 2 4 2 3 2" xfId="7575"/>
    <cellStyle name="20% - Accent1 2 2 4 2 4" xfId="3303"/>
    <cellStyle name="20% - Accent1 2 2 4 2 4 2" xfId="8642"/>
    <cellStyle name="20% - Accent1 2 2 4 2 5" xfId="4370"/>
    <cellStyle name="20% - Accent1 2 2 4 2 5 2" xfId="9709"/>
    <cellStyle name="20% - Accent1 2 2 4 2 6" xfId="5443"/>
    <cellStyle name="20% - Accent1 2 2 4 3" xfId="1163"/>
    <cellStyle name="20% - Accent1 2 2 4 3 2" xfId="6508"/>
    <cellStyle name="20% - Accent1 2 2 4 4" xfId="2235"/>
    <cellStyle name="20% - Accent1 2 2 4 4 2" xfId="7574"/>
    <cellStyle name="20% - Accent1 2 2 4 5" xfId="3302"/>
    <cellStyle name="20% - Accent1 2 2 4 5 2" xfId="8641"/>
    <cellStyle name="20% - Accent1 2 2 4 6" xfId="4369"/>
    <cellStyle name="20% - Accent1 2 2 4 6 2" xfId="9708"/>
    <cellStyle name="20% - Accent1 2 2 4 7" xfId="5442"/>
    <cellStyle name="20% - Accent1 2 2 5" xfId="74"/>
    <cellStyle name="20% - Accent1 2 2 5 2" xfId="1165"/>
    <cellStyle name="20% - Accent1 2 2 5 2 2" xfId="6510"/>
    <cellStyle name="20% - Accent1 2 2 5 3" xfId="2237"/>
    <cellStyle name="20% - Accent1 2 2 5 3 2" xfId="7576"/>
    <cellStyle name="20% - Accent1 2 2 5 4" xfId="3304"/>
    <cellStyle name="20% - Accent1 2 2 5 4 2" xfId="8643"/>
    <cellStyle name="20% - Accent1 2 2 5 5" xfId="4371"/>
    <cellStyle name="20% - Accent1 2 2 5 5 2" xfId="9710"/>
    <cellStyle name="20% - Accent1 2 2 5 6" xfId="5444"/>
    <cellStyle name="20% - Accent1 2 2 6" xfId="1150"/>
    <cellStyle name="20% - Accent1 2 2 6 2" xfId="6495"/>
    <cellStyle name="20% - Accent1 2 2 7" xfId="2222"/>
    <cellStyle name="20% - Accent1 2 2 7 2" xfId="7561"/>
    <cellStyle name="20% - Accent1 2 2 8" xfId="3289"/>
    <cellStyle name="20% - Accent1 2 2 8 2" xfId="8628"/>
    <cellStyle name="20% - Accent1 2 2 9" xfId="4356"/>
    <cellStyle name="20% - Accent1 2 2 9 2" xfId="9695"/>
    <cellStyle name="20% - Accent1 2 3" xfId="75"/>
    <cellStyle name="20% - Accent1 2 3 2" xfId="76"/>
    <cellStyle name="20% - Accent1 2 3 2 2" xfId="77"/>
    <cellStyle name="20% - Accent1 2 3 2 2 2" xfId="78"/>
    <cellStyle name="20% - Accent1 2 3 2 2 2 2" xfId="1169"/>
    <cellStyle name="20% - Accent1 2 3 2 2 2 2 2" xfId="6514"/>
    <cellStyle name="20% - Accent1 2 3 2 2 2 3" xfId="2241"/>
    <cellStyle name="20% - Accent1 2 3 2 2 2 3 2" xfId="7580"/>
    <cellStyle name="20% - Accent1 2 3 2 2 2 4" xfId="3308"/>
    <cellStyle name="20% - Accent1 2 3 2 2 2 4 2" xfId="8647"/>
    <cellStyle name="20% - Accent1 2 3 2 2 2 5" xfId="4375"/>
    <cellStyle name="20% - Accent1 2 3 2 2 2 5 2" xfId="9714"/>
    <cellStyle name="20% - Accent1 2 3 2 2 2 6" xfId="5448"/>
    <cellStyle name="20% - Accent1 2 3 2 2 3" xfId="1168"/>
    <cellStyle name="20% - Accent1 2 3 2 2 3 2" xfId="6513"/>
    <cellStyle name="20% - Accent1 2 3 2 2 4" xfId="2240"/>
    <cellStyle name="20% - Accent1 2 3 2 2 4 2" xfId="7579"/>
    <cellStyle name="20% - Accent1 2 3 2 2 5" xfId="3307"/>
    <cellStyle name="20% - Accent1 2 3 2 2 5 2" xfId="8646"/>
    <cellStyle name="20% - Accent1 2 3 2 2 6" xfId="4374"/>
    <cellStyle name="20% - Accent1 2 3 2 2 6 2" xfId="9713"/>
    <cellStyle name="20% - Accent1 2 3 2 2 7" xfId="5447"/>
    <cellStyle name="20% - Accent1 2 3 2 3" xfId="79"/>
    <cellStyle name="20% - Accent1 2 3 2 3 2" xfId="1170"/>
    <cellStyle name="20% - Accent1 2 3 2 3 2 2" xfId="6515"/>
    <cellStyle name="20% - Accent1 2 3 2 3 3" xfId="2242"/>
    <cellStyle name="20% - Accent1 2 3 2 3 3 2" xfId="7581"/>
    <cellStyle name="20% - Accent1 2 3 2 3 4" xfId="3309"/>
    <cellStyle name="20% - Accent1 2 3 2 3 4 2" xfId="8648"/>
    <cellStyle name="20% - Accent1 2 3 2 3 5" xfId="4376"/>
    <cellStyle name="20% - Accent1 2 3 2 3 5 2" xfId="9715"/>
    <cellStyle name="20% - Accent1 2 3 2 3 6" xfId="5449"/>
    <cellStyle name="20% - Accent1 2 3 2 4" xfId="1167"/>
    <cellStyle name="20% - Accent1 2 3 2 4 2" xfId="6512"/>
    <cellStyle name="20% - Accent1 2 3 2 5" xfId="2239"/>
    <cellStyle name="20% - Accent1 2 3 2 5 2" xfId="7578"/>
    <cellStyle name="20% - Accent1 2 3 2 6" xfId="3306"/>
    <cellStyle name="20% - Accent1 2 3 2 6 2" xfId="8645"/>
    <cellStyle name="20% - Accent1 2 3 2 7" xfId="4373"/>
    <cellStyle name="20% - Accent1 2 3 2 7 2" xfId="9712"/>
    <cellStyle name="20% - Accent1 2 3 2 8" xfId="5446"/>
    <cellStyle name="20% - Accent1 2 3 3" xfId="80"/>
    <cellStyle name="20% - Accent1 2 3 3 2" xfId="81"/>
    <cellStyle name="20% - Accent1 2 3 3 2 2" xfId="1172"/>
    <cellStyle name="20% - Accent1 2 3 3 2 2 2" xfId="6517"/>
    <cellStyle name="20% - Accent1 2 3 3 2 3" xfId="2244"/>
    <cellStyle name="20% - Accent1 2 3 3 2 3 2" xfId="7583"/>
    <cellStyle name="20% - Accent1 2 3 3 2 4" xfId="3311"/>
    <cellStyle name="20% - Accent1 2 3 3 2 4 2" xfId="8650"/>
    <cellStyle name="20% - Accent1 2 3 3 2 5" xfId="4378"/>
    <cellStyle name="20% - Accent1 2 3 3 2 5 2" xfId="9717"/>
    <cellStyle name="20% - Accent1 2 3 3 2 6" xfId="5451"/>
    <cellStyle name="20% - Accent1 2 3 3 3" xfId="1171"/>
    <cellStyle name="20% - Accent1 2 3 3 3 2" xfId="6516"/>
    <cellStyle name="20% - Accent1 2 3 3 4" xfId="2243"/>
    <cellStyle name="20% - Accent1 2 3 3 4 2" xfId="7582"/>
    <cellStyle name="20% - Accent1 2 3 3 5" xfId="3310"/>
    <cellStyle name="20% - Accent1 2 3 3 5 2" xfId="8649"/>
    <cellStyle name="20% - Accent1 2 3 3 6" xfId="4377"/>
    <cellStyle name="20% - Accent1 2 3 3 6 2" xfId="9716"/>
    <cellStyle name="20% - Accent1 2 3 3 7" xfId="5450"/>
    <cellStyle name="20% - Accent1 2 3 4" xfId="82"/>
    <cellStyle name="20% - Accent1 2 3 4 2" xfId="1173"/>
    <cellStyle name="20% - Accent1 2 3 4 2 2" xfId="6518"/>
    <cellStyle name="20% - Accent1 2 3 4 3" xfId="2245"/>
    <cellStyle name="20% - Accent1 2 3 4 3 2" xfId="7584"/>
    <cellStyle name="20% - Accent1 2 3 4 4" xfId="3312"/>
    <cellStyle name="20% - Accent1 2 3 4 4 2" xfId="8651"/>
    <cellStyle name="20% - Accent1 2 3 4 5" xfId="4379"/>
    <cellStyle name="20% - Accent1 2 3 4 5 2" xfId="9718"/>
    <cellStyle name="20% - Accent1 2 3 4 6" xfId="5452"/>
    <cellStyle name="20% - Accent1 2 3 5" xfId="1166"/>
    <cellStyle name="20% - Accent1 2 3 5 2" xfId="6511"/>
    <cellStyle name="20% - Accent1 2 3 6" xfId="2238"/>
    <cellStyle name="20% - Accent1 2 3 6 2" xfId="7577"/>
    <cellStyle name="20% - Accent1 2 3 7" xfId="3305"/>
    <cellStyle name="20% - Accent1 2 3 7 2" xfId="8644"/>
    <cellStyle name="20% - Accent1 2 3 8" xfId="4372"/>
    <cellStyle name="20% - Accent1 2 3 8 2" xfId="9711"/>
    <cellStyle name="20% - Accent1 2 3 9" xfId="5445"/>
    <cellStyle name="20% - Accent1 2 4" xfId="83"/>
    <cellStyle name="20% - Accent1 2 4 2" xfId="84"/>
    <cellStyle name="20% - Accent1 2 4 2 2" xfId="85"/>
    <cellStyle name="20% - Accent1 2 4 2 2 2" xfId="1176"/>
    <cellStyle name="20% - Accent1 2 4 2 2 2 2" xfId="6521"/>
    <cellStyle name="20% - Accent1 2 4 2 2 3" xfId="2248"/>
    <cellStyle name="20% - Accent1 2 4 2 2 3 2" xfId="7587"/>
    <cellStyle name="20% - Accent1 2 4 2 2 4" xfId="3315"/>
    <cellStyle name="20% - Accent1 2 4 2 2 4 2" xfId="8654"/>
    <cellStyle name="20% - Accent1 2 4 2 2 5" xfId="4382"/>
    <cellStyle name="20% - Accent1 2 4 2 2 5 2" xfId="9721"/>
    <cellStyle name="20% - Accent1 2 4 2 2 6" xfId="5455"/>
    <cellStyle name="20% - Accent1 2 4 2 3" xfId="1175"/>
    <cellStyle name="20% - Accent1 2 4 2 3 2" xfId="6520"/>
    <cellStyle name="20% - Accent1 2 4 2 4" xfId="2247"/>
    <cellStyle name="20% - Accent1 2 4 2 4 2" xfId="7586"/>
    <cellStyle name="20% - Accent1 2 4 2 5" xfId="3314"/>
    <cellStyle name="20% - Accent1 2 4 2 5 2" xfId="8653"/>
    <cellStyle name="20% - Accent1 2 4 2 6" xfId="4381"/>
    <cellStyle name="20% - Accent1 2 4 2 6 2" xfId="9720"/>
    <cellStyle name="20% - Accent1 2 4 2 7" xfId="5454"/>
    <cellStyle name="20% - Accent1 2 4 3" xfId="86"/>
    <cellStyle name="20% - Accent1 2 4 3 2" xfId="1177"/>
    <cellStyle name="20% - Accent1 2 4 3 2 2" xfId="6522"/>
    <cellStyle name="20% - Accent1 2 4 3 3" xfId="2249"/>
    <cellStyle name="20% - Accent1 2 4 3 3 2" xfId="7588"/>
    <cellStyle name="20% - Accent1 2 4 3 4" xfId="3316"/>
    <cellStyle name="20% - Accent1 2 4 3 4 2" xfId="8655"/>
    <cellStyle name="20% - Accent1 2 4 3 5" xfId="4383"/>
    <cellStyle name="20% - Accent1 2 4 3 5 2" xfId="9722"/>
    <cellStyle name="20% - Accent1 2 4 3 6" xfId="5456"/>
    <cellStyle name="20% - Accent1 2 4 4" xfId="1174"/>
    <cellStyle name="20% - Accent1 2 4 4 2" xfId="6519"/>
    <cellStyle name="20% - Accent1 2 4 5" xfId="2246"/>
    <cellStyle name="20% - Accent1 2 4 5 2" xfId="7585"/>
    <cellStyle name="20% - Accent1 2 4 6" xfId="3313"/>
    <cellStyle name="20% - Accent1 2 4 6 2" xfId="8652"/>
    <cellStyle name="20% - Accent1 2 4 7" xfId="4380"/>
    <cellStyle name="20% - Accent1 2 4 7 2" xfId="9719"/>
    <cellStyle name="20% - Accent1 2 4 8" xfId="5453"/>
    <cellStyle name="20% - Accent1 2 5" xfId="87"/>
    <cellStyle name="20% - Accent1 2 5 2" xfId="88"/>
    <cellStyle name="20% - Accent1 2 5 2 2" xfId="1179"/>
    <cellStyle name="20% - Accent1 2 5 2 2 2" xfId="6524"/>
    <cellStyle name="20% - Accent1 2 5 2 3" xfId="2251"/>
    <cellStyle name="20% - Accent1 2 5 2 3 2" xfId="7590"/>
    <cellStyle name="20% - Accent1 2 5 2 4" xfId="3318"/>
    <cellStyle name="20% - Accent1 2 5 2 4 2" xfId="8657"/>
    <cellStyle name="20% - Accent1 2 5 2 5" xfId="4385"/>
    <cellStyle name="20% - Accent1 2 5 2 5 2" xfId="9724"/>
    <cellStyle name="20% - Accent1 2 5 2 6" xfId="5458"/>
    <cellStyle name="20% - Accent1 2 5 3" xfId="1178"/>
    <cellStyle name="20% - Accent1 2 5 3 2" xfId="6523"/>
    <cellStyle name="20% - Accent1 2 5 4" xfId="2250"/>
    <cellStyle name="20% - Accent1 2 5 4 2" xfId="7589"/>
    <cellStyle name="20% - Accent1 2 5 5" xfId="3317"/>
    <cellStyle name="20% - Accent1 2 5 5 2" xfId="8656"/>
    <cellStyle name="20% - Accent1 2 5 6" xfId="4384"/>
    <cellStyle name="20% - Accent1 2 5 6 2" xfId="9723"/>
    <cellStyle name="20% - Accent1 2 5 7" xfId="5457"/>
    <cellStyle name="20% - Accent1 2 6" xfId="89"/>
    <cellStyle name="20% - Accent1 2 6 2" xfId="1180"/>
    <cellStyle name="20% - Accent1 2 6 2 2" xfId="6525"/>
    <cellStyle name="20% - Accent1 2 6 3" xfId="2252"/>
    <cellStyle name="20% - Accent1 2 6 3 2" xfId="7591"/>
    <cellStyle name="20% - Accent1 2 6 4" xfId="3319"/>
    <cellStyle name="20% - Accent1 2 6 4 2" xfId="8658"/>
    <cellStyle name="20% - Accent1 2 6 5" xfId="4386"/>
    <cellStyle name="20% - Accent1 2 6 5 2" xfId="9725"/>
    <cellStyle name="20% - Accent1 2 6 6" xfId="5459"/>
    <cellStyle name="20% - Accent1 2 7" xfId="1149"/>
    <cellStyle name="20% - Accent1 2 7 2" xfId="6494"/>
    <cellStyle name="20% - Accent1 2 8" xfId="2221"/>
    <cellStyle name="20% - Accent1 2 8 2" xfId="7560"/>
    <cellStyle name="20% - Accent1 2 9" xfId="3288"/>
    <cellStyle name="20% - Accent1 2 9 2" xfId="8627"/>
    <cellStyle name="20% - Accent1 3" xfId="90"/>
    <cellStyle name="20% - Accent1 3 10" xfId="5460"/>
    <cellStyle name="20% - Accent1 3 2" xfId="91"/>
    <cellStyle name="20% - Accent1 3 2 2" xfId="92"/>
    <cellStyle name="20% - Accent1 3 2 2 2" xfId="93"/>
    <cellStyle name="20% - Accent1 3 2 2 2 2" xfId="94"/>
    <cellStyle name="20% - Accent1 3 2 2 2 2 2" xfId="1185"/>
    <cellStyle name="20% - Accent1 3 2 2 2 2 2 2" xfId="6530"/>
    <cellStyle name="20% - Accent1 3 2 2 2 2 3" xfId="2257"/>
    <cellStyle name="20% - Accent1 3 2 2 2 2 3 2" xfId="7596"/>
    <cellStyle name="20% - Accent1 3 2 2 2 2 4" xfId="3324"/>
    <cellStyle name="20% - Accent1 3 2 2 2 2 4 2" xfId="8663"/>
    <cellStyle name="20% - Accent1 3 2 2 2 2 5" xfId="4391"/>
    <cellStyle name="20% - Accent1 3 2 2 2 2 5 2" xfId="9730"/>
    <cellStyle name="20% - Accent1 3 2 2 2 2 6" xfId="5464"/>
    <cellStyle name="20% - Accent1 3 2 2 2 3" xfId="1184"/>
    <cellStyle name="20% - Accent1 3 2 2 2 3 2" xfId="6529"/>
    <cellStyle name="20% - Accent1 3 2 2 2 4" xfId="2256"/>
    <cellStyle name="20% - Accent1 3 2 2 2 4 2" xfId="7595"/>
    <cellStyle name="20% - Accent1 3 2 2 2 5" xfId="3323"/>
    <cellStyle name="20% - Accent1 3 2 2 2 5 2" xfId="8662"/>
    <cellStyle name="20% - Accent1 3 2 2 2 6" xfId="4390"/>
    <cellStyle name="20% - Accent1 3 2 2 2 6 2" xfId="9729"/>
    <cellStyle name="20% - Accent1 3 2 2 2 7" xfId="5463"/>
    <cellStyle name="20% - Accent1 3 2 2 3" xfId="95"/>
    <cellStyle name="20% - Accent1 3 2 2 3 2" xfId="1186"/>
    <cellStyle name="20% - Accent1 3 2 2 3 2 2" xfId="6531"/>
    <cellStyle name="20% - Accent1 3 2 2 3 3" xfId="2258"/>
    <cellStyle name="20% - Accent1 3 2 2 3 3 2" xfId="7597"/>
    <cellStyle name="20% - Accent1 3 2 2 3 4" xfId="3325"/>
    <cellStyle name="20% - Accent1 3 2 2 3 4 2" xfId="8664"/>
    <cellStyle name="20% - Accent1 3 2 2 3 5" xfId="4392"/>
    <cellStyle name="20% - Accent1 3 2 2 3 5 2" xfId="9731"/>
    <cellStyle name="20% - Accent1 3 2 2 3 6" xfId="5465"/>
    <cellStyle name="20% - Accent1 3 2 2 4" xfId="1183"/>
    <cellStyle name="20% - Accent1 3 2 2 4 2" xfId="6528"/>
    <cellStyle name="20% - Accent1 3 2 2 5" xfId="2255"/>
    <cellStyle name="20% - Accent1 3 2 2 5 2" xfId="7594"/>
    <cellStyle name="20% - Accent1 3 2 2 6" xfId="3322"/>
    <cellStyle name="20% - Accent1 3 2 2 6 2" xfId="8661"/>
    <cellStyle name="20% - Accent1 3 2 2 7" xfId="4389"/>
    <cellStyle name="20% - Accent1 3 2 2 7 2" xfId="9728"/>
    <cellStyle name="20% - Accent1 3 2 2 8" xfId="5462"/>
    <cellStyle name="20% - Accent1 3 2 3" xfId="96"/>
    <cellStyle name="20% - Accent1 3 2 3 2" xfId="97"/>
    <cellStyle name="20% - Accent1 3 2 3 2 2" xfId="1188"/>
    <cellStyle name="20% - Accent1 3 2 3 2 2 2" xfId="6533"/>
    <cellStyle name="20% - Accent1 3 2 3 2 3" xfId="2260"/>
    <cellStyle name="20% - Accent1 3 2 3 2 3 2" xfId="7599"/>
    <cellStyle name="20% - Accent1 3 2 3 2 4" xfId="3327"/>
    <cellStyle name="20% - Accent1 3 2 3 2 4 2" xfId="8666"/>
    <cellStyle name="20% - Accent1 3 2 3 2 5" xfId="4394"/>
    <cellStyle name="20% - Accent1 3 2 3 2 5 2" xfId="9733"/>
    <cellStyle name="20% - Accent1 3 2 3 2 6" xfId="5467"/>
    <cellStyle name="20% - Accent1 3 2 3 3" xfId="1187"/>
    <cellStyle name="20% - Accent1 3 2 3 3 2" xfId="6532"/>
    <cellStyle name="20% - Accent1 3 2 3 4" xfId="2259"/>
    <cellStyle name="20% - Accent1 3 2 3 4 2" xfId="7598"/>
    <cellStyle name="20% - Accent1 3 2 3 5" xfId="3326"/>
    <cellStyle name="20% - Accent1 3 2 3 5 2" xfId="8665"/>
    <cellStyle name="20% - Accent1 3 2 3 6" xfId="4393"/>
    <cellStyle name="20% - Accent1 3 2 3 6 2" xfId="9732"/>
    <cellStyle name="20% - Accent1 3 2 3 7" xfId="5466"/>
    <cellStyle name="20% - Accent1 3 2 4" xfId="98"/>
    <cellStyle name="20% - Accent1 3 2 4 2" xfId="1189"/>
    <cellStyle name="20% - Accent1 3 2 4 2 2" xfId="6534"/>
    <cellStyle name="20% - Accent1 3 2 4 3" xfId="2261"/>
    <cellStyle name="20% - Accent1 3 2 4 3 2" xfId="7600"/>
    <cellStyle name="20% - Accent1 3 2 4 4" xfId="3328"/>
    <cellStyle name="20% - Accent1 3 2 4 4 2" xfId="8667"/>
    <cellStyle name="20% - Accent1 3 2 4 5" xfId="4395"/>
    <cellStyle name="20% - Accent1 3 2 4 5 2" xfId="9734"/>
    <cellStyle name="20% - Accent1 3 2 4 6" xfId="5468"/>
    <cellStyle name="20% - Accent1 3 2 5" xfId="1182"/>
    <cellStyle name="20% - Accent1 3 2 5 2" xfId="6527"/>
    <cellStyle name="20% - Accent1 3 2 6" xfId="2254"/>
    <cellStyle name="20% - Accent1 3 2 6 2" xfId="7593"/>
    <cellStyle name="20% - Accent1 3 2 7" xfId="3321"/>
    <cellStyle name="20% - Accent1 3 2 7 2" xfId="8660"/>
    <cellStyle name="20% - Accent1 3 2 8" xfId="4388"/>
    <cellStyle name="20% - Accent1 3 2 8 2" xfId="9727"/>
    <cellStyle name="20% - Accent1 3 2 9" xfId="5461"/>
    <cellStyle name="20% - Accent1 3 3" xfId="99"/>
    <cellStyle name="20% - Accent1 3 3 2" xfId="100"/>
    <cellStyle name="20% - Accent1 3 3 2 2" xfId="101"/>
    <cellStyle name="20% - Accent1 3 3 2 2 2" xfId="1192"/>
    <cellStyle name="20% - Accent1 3 3 2 2 2 2" xfId="6537"/>
    <cellStyle name="20% - Accent1 3 3 2 2 3" xfId="2264"/>
    <cellStyle name="20% - Accent1 3 3 2 2 3 2" xfId="7603"/>
    <cellStyle name="20% - Accent1 3 3 2 2 4" xfId="3331"/>
    <cellStyle name="20% - Accent1 3 3 2 2 4 2" xfId="8670"/>
    <cellStyle name="20% - Accent1 3 3 2 2 5" xfId="4398"/>
    <cellStyle name="20% - Accent1 3 3 2 2 5 2" xfId="9737"/>
    <cellStyle name="20% - Accent1 3 3 2 2 6" xfId="5471"/>
    <cellStyle name="20% - Accent1 3 3 2 3" xfId="1191"/>
    <cellStyle name="20% - Accent1 3 3 2 3 2" xfId="6536"/>
    <cellStyle name="20% - Accent1 3 3 2 4" xfId="2263"/>
    <cellStyle name="20% - Accent1 3 3 2 4 2" xfId="7602"/>
    <cellStyle name="20% - Accent1 3 3 2 5" xfId="3330"/>
    <cellStyle name="20% - Accent1 3 3 2 5 2" xfId="8669"/>
    <cellStyle name="20% - Accent1 3 3 2 6" xfId="4397"/>
    <cellStyle name="20% - Accent1 3 3 2 6 2" xfId="9736"/>
    <cellStyle name="20% - Accent1 3 3 2 7" xfId="5470"/>
    <cellStyle name="20% - Accent1 3 3 3" xfId="102"/>
    <cellStyle name="20% - Accent1 3 3 3 2" xfId="1193"/>
    <cellStyle name="20% - Accent1 3 3 3 2 2" xfId="6538"/>
    <cellStyle name="20% - Accent1 3 3 3 3" xfId="2265"/>
    <cellStyle name="20% - Accent1 3 3 3 3 2" xfId="7604"/>
    <cellStyle name="20% - Accent1 3 3 3 4" xfId="3332"/>
    <cellStyle name="20% - Accent1 3 3 3 4 2" xfId="8671"/>
    <cellStyle name="20% - Accent1 3 3 3 5" xfId="4399"/>
    <cellStyle name="20% - Accent1 3 3 3 5 2" xfId="9738"/>
    <cellStyle name="20% - Accent1 3 3 3 6" xfId="5472"/>
    <cellStyle name="20% - Accent1 3 3 4" xfId="1190"/>
    <cellStyle name="20% - Accent1 3 3 4 2" xfId="6535"/>
    <cellStyle name="20% - Accent1 3 3 5" xfId="2262"/>
    <cellStyle name="20% - Accent1 3 3 5 2" xfId="7601"/>
    <cellStyle name="20% - Accent1 3 3 6" xfId="3329"/>
    <cellStyle name="20% - Accent1 3 3 6 2" xfId="8668"/>
    <cellStyle name="20% - Accent1 3 3 7" xfId="4396"/>
    <cellStyle name="20% - Accent1 3 3 7 2" xfId="9735"/>
    <cellStyle name="20% - Accent1 3 3 8" xfId="5469"/>
    <cellStyle name="20% - Accent1 3 4" xfId="103"/>
    <cellStyle name="20% - Accent1 3 4 2" xfId="104"/>
    <cellStyle name="20% - Accent1 3 4 2 2" xfId="1195"/>
    <cellStyle name="20% - Accent1 3 4 2 2 2" xfId="6540"/>
    <cellStyle name="20% - Accent1 3 4 2 3" xfId="2267"/>
    <cellStyle name="20% - Accent1 3 4 2 3 2" xfId="7606"/>
    <cellStyle name="20% - Accent1 3 4 2 4" xfId="3334"/>
    <cellStyle name="20% - Accent1 3 4 2 4 2" xfId="8673"/>
    <cellStyle name="20% - Accent1 3 4 2 5" xfId="4401"/>
    <cellStyle name="20% - Accent1 3 4 2 5 2" xfId="9740"/>
    <cellStyle name="20% - Accent1 3 4 2 6" xfId="5474"/>
    <cellStyle name="20% - Accent1 3 4 3" xfId="1194"/>
    <cellStyle name="20% - Accent1 3 4 3 2" xfId="6539"/>
    <cellStyle name="20% - Accent1 3 4 4" xfId="2266"/>
    <cellStyle name="20% - Accent1 3 4 4 2" xfId="7605"/>
    <cellStyle name="20% - Accent1 3 4 5" xfId="3333"/>
    <cellStyle name="20% - Accent1 3 4 5 2" xfId="8672"/>
    <cellStyle name="20% - Accent1 3 4 6" xfId="4400"/>
    <cellStyle name="20% - Accent1 3 4 6 2" xfId="9739"/>
    <cellStyle name="20% - Accent1 3 4 7" xfId="5473"/>
    <cellStyle name="20% - Accent1 3 5" xfId="105"/>
    <cellStyle name="20% - Accent1 3 5 2" xfId="1196"/>
    <cellStyle name="20% - Accent1 3 5 2 2" xfId="6541"/>
    <cellStyle name="20% - Accent1 3 5 3" xfId="2268"/>
    <cellStyle name="20% - Accent1 3 5 3 2" xfId="7607"/>
    <cellStyle name="20% - Accent1 3 5 4" xfId="3335"/>
    <cellStyle name="20% - Accent1 3 5 4 2" xfId="8674"/>
    <cellStyle name="20% - Accent1 3 5 5" xfId="4402"/>
    <cellStyle name="20% - Accent1 3 5 5 2" xfId="9741"/>
    <cellStyle name="20% - Accent1 3 5 6" xfId="5475"/>
    <cellStyle name="20% - Accent1 3 6" xfId="1181"/>
    <cellStyle name="20% - Accent1 3 6 2" xfId="6526"/>
    <cellStyle name="20% - Accent1 3 7" xfId="2253"/>
    <cellStyle name="20% - Accent1 3 7 2" xfId="7592"/>
    <cellStyle name="20% - Accent1 3 8" xfId="3320"/>
    <cellStyle name="20% - Accent1 3 8 2" xfId="8659"/>
    <cellStyle name="20% - Accent1 3 9" xfId="4387"/>
    <cellStyle name="20% - Accent1 3 9 2" xfId="9726"/>
    <cellStyle name="20% - Accent1 4" xfId="106"/>
    <cellStyle name="20% - Accent1 4 2" xfId="107"/>
    <cellStyle name="20% - Accent1 4 2 2" xfId="108"/>
    <cellStyle name="20% - Accent1 4 2 2 2" xfId="109"/>
    <cellStyle name="20% - Accent1 4 2 2 2 2" xfId="1200"/>
    <cellStyle name="20% - Accent1 4 2 2 2 2 2" xfId="6545"/>
    <cellStyle name="20% - Accent1 4 2 2 2 3" xfId="2272"/>
    <cellStyle name="20% - Accent1 4 2 2 2 3 2" xfId="7611"/>
    <cellStyle name="20% - Accent1 4 2 2 2 4" xfId="3339"/>
    <cellStyle name="20% - Accent1 4 2 2 2 4 2" xfId="8678"/>
    <cellStyle name="20% - Accent1 4 2 2 2 5" xfId="4406"/>
    <cellStyle name="20% - Accent1 4 2 2 2 5 2" xfId="9745"/>
    <cellStyle name="20% - Accent1 4 2 2 2 6" xfId="5479"/>
    <cellStyle name="20% - Accent1 4 2 2 3" xfId="1199"/>
    <cellStyle name="20% - Accent1 4 2 2 3 2" xfId="6544"/>
    <cellStyle name="20% - Accent1 4 2 2 4" xfId="2271"/>
    <cellStyle name="20% - Accent1 4 2 2 4 2" xfId="7610"/>
    <cellStyle name="20% - Accent1 4 2 2 5" xfId="3338"/>
    <cellStyle name="20% - Accent1 4 2 2 5 2" xfId="8677"/>
    <cellStyle name="20% - Accent1 4 2 2 6" xfId="4405"/>
    <cellStyle name="20% - Accent1 4 2 2 6 2" xfId="9744"/>
    <cellStyle name="20% - Accent1 4 2 2 7" xfId="5478"/>
    <cellStyle name="20% - Accent1 4 2 3" xfId="110"/>
    <cellStyle name="20% - Accent1 4 2 3 2" xfId="1201"/>
    <cellStyle name="20% - Accent1 4 2 3 2 2" xfId="6546"/>
    <cellStyle name="20% - Accent1 4 2 3 3" xfId="2273"/>
    <cellStyle name="20% - Accent1 4 2 3 3 2" xfId="7612"/>
    <cellStyle name="20% - Accent1 4 2 3 4" xfId="3340"/>
    <cellStyle name="20% - Accent1 4 2 3 4 2" xfId="8679"/>
    <cellStyle name="20% - Accent1 4 2 3 5" xfId="4407"/>
    <cellStyle name="20% - Accent1 4 2 3 5 2" xfId="9746"/>
    <cellStyle name="20% - Accent1 4 2 3 6" xfId="5480"/>
    <cellStyle name="20% - Accent1 4 2 4" xfId="1198"/>
    <cellStyle name="20% - Accent1 4 2 4 2" xfId="6543"/>
    <cellStyle name="20% - Accent1 4 2 5" xfId="2270"/>
    <cellStyle name="20% - Accent1 4 2 5 2" xfId="7609"/>
    <cellStyle name="20% - Accent1 4 2 6" xfId="3337"/>
    <cellStyle name="20% - Accent1 4 2 6 2" xfId="8676"/>
    <cellStyle name="20% - Accent1 4 2 7" xfId="4404"/>
    <cellStyle name="20% - Accent1 4 2 7 2" xfId="9743"/>
    <cellStyle name="20% - Accent1 4 2 8" xfId="5477"/>
    <cellStyle name="20% - Accent1 4 3" xfId="111"/>
    <cellStyle name="20% - Accent1 4 3 2" xfId="112"/>
    <cellStyle name="20% - Accent1 4 3 2 2" xfId="1203"/>
    <cellStyle name="20% - Accent1 4 3 2 2 2" xfId="6548"/>
    <cellStyle name="20% - Accent1 4 3 2 3" xfId="2275"/>
    <cellStyle name="20% - Accent1 4 3 2 3 2" xfId="7614"/>
    <cellStyle name="20% - Accent1 4 3 2 4" xfId="3342"/>
    <cellStyle name="20% - Accent1 4 3 2 4 2" xfId="8681"/>
    <cellStyle name="20% - Accent1 4 3 2 5" xfId="4409"/>
    <cellStyle name="20% - Accent1 4 3 2 5 2" xfId="9748"/>
    <cellStyle name="20% - Accent1 4 3 2 6" xfId="5482"/>
    <cellStyle name="20% - Accent1 4 3 3" xfId="1202"/>
    <cellStyle name="20% - Accent1 4 3 3 2" xfId="6547"/>
    <cellStyle name="20% - Accent1 4 3 4" xfId="2274"/>
    <cellStyle name="20% - Accent1 4 3 4 2" xfId="7613"/>
    <cellStyle name="20% - Accent1 4 3 5" xfId="3341"/>
    <cellStyle name="20% - Accent1 4 3 5 2" xfId="8680"/>
    <cellStyle name="20% - Accent1 4 3 6" xfId="4408"/>
    <cellStyle name="20% - Accent1 4 3 6 2" xfId="9747"/>
    <cellStyle name="20% - Accent1 4 3 7" xfId="5481"/>
    <cellStyle name="20% - Accent1 4 4" xfId="113"/>
    <cellStyle name="20% - Accent1 4 4 2" xfId="1204"/>
    <cellStyle name="20% - Accent1 4 4 2 2" xfId="6549"/>
    <cellStyle name="20% - Accent1 4 4 3" xfId="2276"/>
    <cellStyle name="20% - Accent1 4 4 3 2" xfId="7615"/>
    <cellStyle name="20% - Accent1 4 4 4" xfId="3343"/>
    <cellStyle name="20% - Accent1 4 4 4 2" xfId="8682"/>
    <cellStyle name="20% - Accent1 4 4 5" xfId="4410"/>
    <cellStyle name="20% - Accent1 4 4 5 2" xfId="9749"/>
    <cellStyle name="20% - Accent1 4 4 6" xfId="5483"/>
    <cellStyle name="20% - Accent1 4 5" xfId="1197"/>
    <cellStyle name="20% - Accent1 4 5 2" xfId="6542"/>
    <cellStyle name="20% - Accent1 4 6" xfId="2269"/>
    <cellStyle name="20% - Accent1 4 6 2" xfId="7608"/>
    <cellStyle name="20% - Accent1 4 7" xfId="3336"/>
    <cellStyle name="20% - Accent1 4 7 2" xfId="8675"/>
    <cellStyle name="20% - Accent1 4 8" xfId="4403"/>
    <cellStyle name="20% - Accent1 4 8 2" xfId="9742"/>
    <cellStyle name="20% - Accent1 4 9" xfId="5476"/>
    <cellStyle name="20% - Accent1 5" xfId="114"/>
    <cellStyle name="20% - Accent1 5 2" xfId="115"/>
    <cellStyle name="20% - Accent1 5 2 2" xfId="116"/>
    <cellStyle name="20% - Accent1 5 2 2 2" xfId="1207"/>
    <cellStyle name="20% - Accent1 5 2 2 2 2" xfId="6552"/>
    <cellStyle name="20% - Accent1 5 2 2 3" xfId="2279"/>
    <cellStyle name="20% - Accent1 5 2 2 3 2" xfId="7618"/>
    <cellStyle name="20% - Accent1 5 2 2 4" xfId="3346"/>
    <cellStyle name="20% - Accent1 5 2 2 4 2" xfId="8685"/>
    <cellStyle name="20% - Accent1 5 2 2 5" xfId="4413"/>
    <cellStyle name="20% - Accent1 5 2 2 5 2" xfId="9752"/>
    <cellStyle name="20% - Accent1 5 2 2 6" xfId="5486"/>
    <cellStyle name="20% - Accent1 5 2 3" xfId="1206"/>
    <cellStyle name="20% - Accent1 5 2 3 2" xfId="6551"/>
    <cellStyle name="20% - Accent1 5 2 4" xfId="2278"/>
    <cellStyle name="20% - Accent1 5 2 4 2" xfId="7617"/>
    <cellStyle name="20% - Accent1 5 2 5" xfId="3345"/>
    <cellStyle name="20% - Accent1 5 2 5 2" xfId="8684"/>
    <cellStyle name="20% - Accent1 5 2 6" xfId="4412"/>
    <cellStyle name="20% - Accent1 5 2 6 2" xfId="9751"/>
    <cellStyle name="20% - Accent1 5 2 7" xfId="5485"/>
    <cellStyle name="20% - Accent1 5 3" xfId="117"/>
    <cellStyle name="20% - Accent1 5 3 2" xfId="1208"/>
    <cellStyle name="20% - Accent1 5 3 2 2" xfId="6553"/>
    <cellStyle name="20% - Accent1 5 3 3" xfId="2280"/>
    <cellStyle name="20% - Accent1 5 3 3 2" xfId="7619"/>
    <cellStyle name="20% - Accent1 5 3 4" xfId="3347"/>
    <cellStyle name="20% - Accent1 5 3 4 2" xfId="8686"/>
    <cellStyle name="20% - Accent1 5 3 5" xfId="4414"/>
    <cellStyle name="20% - Accent1 5 3 5 2" xfId="9753"/>
    <cellStyle name="20% - Accent1 5 3 6" xfId="5487"/>
    <cellStyle name="20% - Accent1 5 4" xfId="1205"/>
    <cellStyle name="20% - Accent1 5 4 2" xfId="6550"/>
    <cellStyle name="20% - Accent1 5 5" xfId="2277"/>
    <cellStyle name="20% - Accent1 5 5 2" xfId="7616"/>
    <cellStyle name="20% - Accent1 5 6" xfId="3344"/>
    <cellStyle name="20% - Accent1 5 6 2" xfId="8683"/>
    <cellStyle name="20% - Accent1 5 7" xfId="4411"/>
    <cellStyle name="20% - Accent1 5 7 2" xfId="9750"/>
    <cellStyle name="20% - Accent1 5 8" xfId="5484"/>
    <cellStyle name="20% - Accent1 6" xfId="118"/>
    <cellStyle name="20% - Accent1 6 2" xfId="119"/>
    <cellStyle name="20% - Accent1 6 2 2" xfId="1210"/>
    <cellStyle name="20% - Accent1 6 2 2 2" xfId="6555"/>
    <cellStyle name="20% - Accent1 6 2 3" xfId="2282"/>
    <cellStyle name="20% - Accent1 6 2 3 2" xfId="7621"/>
    <cellStyle name="20% - Accent1 6 2 4" xfId="3349"/>
    <cellStyle name="20% - Accent1 6 2 4 2" xfId="8688"/>
    <cellStyle name="20% - Accent1 6 2 5" xfId="4416"/>
    <cellStyle name="20% - Accent1 6 2 5 2" xfId="9755"/>
    <cellStyle name="20% - Accent1 6 2 6" xfId="5489"/>
    <cellStyle name="20% - Accent1 6 3" xfId="1209"/>
    <cellStyle name="20% - Accent1 6 3 2" xfId="6554"/>
    <cellStyle name="20% - Accent1 6 4" xfId="2281"/>
    <cellStyle name="20% - Accent1 6 4 2" xfId="7620"/>
    <cellStyle name="20% - Accent1 6 5" xfId="3348"/>
    <cellStyle name="20% - Accent1 6 5 2" xfId="8687"/>
    <cellStyle name="20% - Accent1 6 6" xfId="4415"/>
    <cellStyle name="20% - Accent1 6 6 2" xfId="9754"/>
    <cellStyle name="20% - Accent1 6 7" xfId="5488"/>
    <cellStyle name="20% - Accent1 7" xfId="120"/>
    <cellStyle name="20% - Accent1 7 2" xfId="1211"/>
    <cellStyle name="20% - Accent1 7 2 2" xfId="6556"/>
    <cellStyle name="20% - Accent1 7 3" xfId="2283"/>
    <cellStyle name="20% - Accent1 7 3 2" xfId="7622"/>
    <cellStyle name="20% - Accent1 7 4" xfId="3350"/>
    <cellStyle name="20% - Accent1 7 4 2" xfId="8689"/>
    <cellStyle name="20% - Accent1 7 5" xfId="4417"/>
    <cellStyle name="20% - Accent1 7 5 2" xfId="9756"/>
    <cellStyle name="20% - Accent1 7 6" xfId="5490"/>
    <cellStyle name="20% - Accent1 8" xfId="1091"/>
    <cellStyle name="20% - Accent1 8 2" xfId="2172"/>
    <cellStyle name="20% - Accent1 8 2 2" xfId="7514"/>
    <cellStyle name="20% - Accent1 8 3" xfId="3241"/>
    <cellStyle name="20% - Accent1 8 3 2" xfId="8580"/>
    <cellStyle name="20% - Accent1 8 4" xfId="4308"/>
    <cellStyle name="20% - Accent1 8 4 2" xfId="9647"/>
    <cellStyle name="20% - Accent1 8 5" xfId="5375"/>
    <cellStyle name="20% - Accent1 8 5 2" xfId="10714"/>
    <cellStyle name="20% - Accent1 8 6" xfId="6448"/>
    <cellStyle name="20% - Accent1 9" xfId="1112"/>
    <cellStyle name="20% - Accent1 9 2" xfId="2190"/>
    <cellStyle name="20% - Accent1 9 2 2" xfId="7529"/>
    <cellStyle name="20% - Accent1 9 3" xfId="3256"/>
    <cellStyle name="20% - Accent1 9 3 2" xfId="8595"/>
    <cellStyle name="20% - Accent1 9 4" xfId="4323"/>
    <cellStyle name="20% - Accent1 9 4 2" xfId="9662"/>
    <cellStyle name="20% - Accent1 9 5" xfId="5390"/>
    <cellStyle name="20% - Accent1 9 5 2" xfId="10729"/>
    <cellStyle name="20% - Accent1 9 6" xfId="6463"/>
    <cellStyle name="20% - Accent2" xfId="22" builtinId="34" customBuiltin="1"/>
    <cellStyle name="20% - Accent2 10" xfId="1131"/>
    <cellStyle name="20% - Accent2 10 2" xfId="6482"/>
    <cellStyle name="20% - Accent2 11" xfId="2209"/>
    <cellStyle name="20% - Accent2 11 2" xfId="7548"/>
    <cellStyle name="20% - Accent2 12" xfId="3276"/>
    <cellStyle name="20% - Accent2 12 2" xfId="8615"/>
    <cellStyle name="20% - Accent2 13" xfId="4343"/>
    <cellStyle name="20% - Accent2 13 2" xfId="9682"/>
    <cellStyle name="20% - Accent2 14" xfId="5411"/>
    <cellStyle name="20% - Accent2 2" xfId="121"/>
    <cellStyle name="20% - Accent2 2 10" xfId="4418"/>
    <cellStyle name="20% - Accent2 2 10 2" xfId="9757"/>
    <cellStyle name="20% - Accent2 2 11" xfId="5491"/>
    <cellStyle name="20% - Accent2 2 2" xfId="122"/>
    <cellStyle name="20% - Accent2 2 2 10" xfId="5492"/>
    <cellStyle name="20% - Accent2 2 2 2" xfId="123"/>
    <cellStyle name="20% - Accent2 2 2 2 2" xfId="124"/>
    <cellStyle name="20% - Accent2 2 2 2 2 2" xfId="125"/>
    <cellStyle name="20% - Accent2 2 2 2 2 2 2" xfId="126"/>
    <cellStyle name="20% - Accent2 2 2 2 2 2 2 2" xfId="1217"/>
    <cellStyle name="20% - Accent2 2 2 2 2 2 2 2 2" xfId="6562"/>
    <cellStyle name="20% - Accent2 2 2 2 2 2 2 3" xfId="2289"/>
    <cellStyle name="20% - Accent2 2 2 2 2 2 2 3 2" xfId="7628"/>
    <cellStyle name="20% - Accent2 2 2 2 2 2 2 4" xfId="3356"/>
    <cellStyle name="20% - Accent2 2 2 2 2 2 2 4 2" xfId="8695"/>
    <cellStyle name="20% - Accent2 2 2 2 2 2 2 5" xfId="4423"/>
    <cellStyle name="20% - Accent2 2 2 2 2 2 2 5 2" xfId="9762"/>
    <cellStyle name="20% - Accent2 2 2 2 2 2 2 6" xfId="5496"/>
    <cellStyle name="20% - Accent2 2 2 2 2 2 3" xfId="1216"/>
    <cellStyle name="20% - Accent2 2 2 2 2 2 3 2" xfId="6561"/>
    <cellStyle name="20% - Accent2 2 2 2 2 2 4" xfId="2288"/>
    <cellStyle name="20% - Accent2 2 2 2 2 2 4 2" xfId="7627"/>
    <cellStyle name="20% - Accent2 2 2 2 2 2 5" xfId="3355"/>
    <cellStyle name="20% - Accent2 2 2 2 2 2 5 2" xfId="8694"/>
    <cellStyle name="20% - Accent2 2 2 2 2 2 6" xfId="4422"/>
    <cellStyle name="20% - Accent2 2 2 2 2 2 6 2" xfId="9761"/>
    <cellStyle name="20% - Accent2 2 2 2 2 2 7" xfId="5495"/>
    <cellStyle name="20% - Accent2 2 2 2 2 3" xfId="127"/>
    <cellStyle name="20% - Accent2 2 2 2 2 3 2" xfId="1218"/>
    <cellStyle name="20% - Accent2 2 2 2 2 3 2 2" xfId="6563"/>
    <cellStyle name="20% - Accent2 2 2 2 2 3 3" xfId="2290"/>
    <cellStyle name="20% - Accent2 2 2 2 2 3 3 2" xfId="7629"/>
    <cellStyle name="20% - Accent2 2 2 2 2 3 4" xfId="3357"/>
    <cellStyle name="20% - Accent2 2 2 2 2 3 4 2" xfId="8696"/>
    <cellStyle name="20% - Accent2 2 2 2 2 3 5" xfId="4424"/>
    <cellStyle name="20% - Accent2 2 2 2 2 3 5 2" xfId="9763"/>
    <cellStyle name="20% - Accent2 2 2 2 2 3 6" xfId="5497"/>
    <cellStyle name="20% - Accent2 2 2 2 2 4" xfId="1215"/>
    <cellStyle name="20% - Accent2 2 2 2 2 4 2" xfId="6560"/>
    <cellStyle name="20% - Accent2 2 2 2 2 5" xfId="2287"/>
    <cellStyle name="20% - Accent2 2 2 2 2 5 2" xfId="7626"/>
    <cellStyle name="20% - Accent2 2 2 2 2 6" xfId="3354"/>
    <cellStyle name="20% - Accent2 2 2 2 2 6 2" xfId="8693"/>
    <cellStyle name="20% - Accent2 2 2 2 2 7" xfId="4421"/>
    <cellStyle name="20% - Accent2 2 2 2 2 7 2" xfId="9760"/>
    <cellStyle name="20% - Accent2 2 2 2 2 8" xfId="5494"/>
    <cellStyle name="20% - Accent2 2 2 2 3" xfId="128"/>
    <cellStyle name="20% - Accent2 2 2 2 3 2" xfId="129"/>
    <cellStyle name="20% - Accent2 2 2 2 3 2 2" xfId="1220"/>
    <cellStyle name="20% - Accent2 2 2 2 3 2 2 2" xfId="6565"/>
    <cellStyle name="20% - Accent2 2 2 2 3 2 3" xfId="2292"/>
    <cellStyle name="20% - Accent2 2 2 2 3 2 3 2" xfId="7631"/>
    <cellStyle name="20% - Accent2 2 2 2 3 2 4" xfId="3359"/>
    <cellStyle name="20% - Accent2 2 2 2 3 2 4 2" xfId="8698"/>
    <cellStyle name="20% - Accent2 2 2 2 3 2 5" xfId="4426"/>
    <cellStyle name="20% - Accent2 2 2 2 3 2 5 2" xfId="9765"/>
    <cellStyle name="20% - Accent2 2 2 2 3 2 6" xfId="5499"/>
    <cellStyle name="20% - Accent2 2 2 2 3 3" xfId="1219"/>
    <cellStyle name="20% - Accent2 2 2 2 3 3 2" xfId="6564"/>
    <cellStyle name="20% - Accent2 2 2 2 3 4" xfId="2291"/>
    <cellStyle name="20% - Accent2 2 2 2 3 4 2" xfId="7630"/>
    <cellStyle name="20% - Accent2 2 2 2 3 5" xfId="3358"/>
    <cellStyle name="20% - Accent2 2 2 2 3 5 2" xfId="8697"/>
    <cellStyle name="20% - Accent2 2 2 2 3 6" xfId="4425"/>
    <cellStyle name="20% - Accent2 2 2 2 3 6 2" xfId="9764"/>
    <cellStyle name="20% - Accent2 2 2 2 3 7" xfId="5498"/>
    <cellStyle name="20% - Accent2 2 2 2 4" xfId="130"/>
    <cellStyle name="20% - Accent2 2 2 2 4 2" xfId="1221"/>
    <cellStyle name="20% - Accent2 2 2 2 4 2 2" xfId="6566"/>
    <cellStyle name="20% - Accent2 2 2 2 4 3" xfId="2293"/>
    <cellStyle name="20% - Accent2 2 2 2 4 3 2" xfId="7632"/>
    <cellStyle name="20% - Accent2 2 2 2 4 4" xfId="3360"/>
    <cellStyle name="20% - Accent2 2 2 2 4 4 2" xfId="8699"/>
    <cellStyle name="20% - Accent2 2 2 2 4 5" xfId="4427"/>
    <cellStyle name="20% - Accent2 2 2 2 4 5 2" xfId="9766"/>
    <cellStyle name="20% - Accent2 2 2 2 4 6" xfId="5500"/>
    <cellStyle name="20% - Accent2 2 2 2 5" xfId="1214"/>
    <cellStyle name="20% - Accent2 2 2 2 5 2" xfId="6559"/>
    <cellStyle name="20% - Accent2 2 2 2 6" xfId="2286"/>
    <cellStyle name="20% - Accent2 2 2 2 6 2" xfId="7625"/>
    <cellStyle name="20% - Accent2 2 2 2 7" xfId="3353"/>
    <cellStyle name="20% - Accent2 2 2 2 7 2" xfId="8692"/>
    <cellStyle name="20% - Accent2 2 2 2 8" xfId="4420"/>
    <cellStyle name="20% - Accent2 2 2 2 8 2" xfId="9759"/>
    <cellStyle name="20% - Accent2 2 2 2 9" xfId="5493"/>
    <cellStyle name="20% - Accent2 2 2 3" xfId="131"/>
    <cellStyle name="20% - Accent2 2 2 3 2" xfId="132"/>
    <cellStyle name="20% - Accent2 2 2 3 2 2" xfId="133"/>
    <cellStyle name="20% - Accent2 2 2 3 2 2 2" xfId="1224"/>
    <cellStyle name="20% - Accent2 2 2 3 2 2 2 2" xfId="6569"/>
    <cellStyle name="20% - Accent2 2 2 3 2 2 3" xfId="2296"/>
    <cellStyle name="20% - Accent2 2 2 3 2 2 3 2" xfId="7635"/>
    <cellStyle name="20% - Accent2 2 2 3 2 2 4" xfId="3363"/>
    <cellStyle name="20% - Accent2 2 2 3 2 2 4 2" xfId="8702"/>
    <cellStyle name="20% - Accent2 2 2 3 2 2 5" xfId="4430"/>
    <cellStyle name="20% - Accent2 2 2 3 2 2 5 2" xfId="9769"/>
    <cellStyle name="20% - Accent2 2 2 3 2 2 6" xfId="5503"/>
    <cellStyle name="20% - Accent2 2 2 3 2 3" xfId="1223"/>
    <cellStyle name="20% - Accent2 2 2 3 2 3 2" xfId="6568"/>
    <cellStyle name="20% - Accent2 2 2 3 2 4" xfId="2295"/>
    <cellStyle name="20% - Accent2 2 2 3 2 4 2" xfId="7634"/>
    <cellStyle name="20% - Accent2 2 2 3 2 5" xfId="3362"/>
    <cellStyle name="20% - Accent2 2 2 3 2 5 2" xfId="8701"/>
    <cellStyle name="20% - Accent2 2 2 3 2 6" xfId="4429"/>
    <cellStyle name="20% - Accent2 2 2 3 2 6 2" xfId="9768"/>
    <cellStyle name="20% - Accent2 2 2 3 2 7" xfId="5502"/>
    <cellStyle name="20% - Accent2 2 2 3 3" xfId="134"/>
    <cellStyle name="20% - Accent2 2 2 3 3 2" xfId="1225"/>
    <cellStyle name="20% - Accent2 2 2 3 3 2 2" xfId="6570"/>
    <cellStyle name="20% - Accent2 2 2 3 3 3" xfId="2297"/>
    <cellStyle name="20% - Accent2 2 2 3 3 3 2" xfId="7636"/>
    <cellStyle name="20% - Accent2 2 2 3 3 4" xfId="3364"/>
    <cellStyle name="20% - Accent2 2 2 3 3 4 2" xfId="8703"/>
    <cellStyle name="20% - Accent2 2 2 3 3 5" xfId="4431"/>
    <cellStyle name="20% - Accent2 2 2 3 3 5 2" xfId="9770"/>
    <cellStyle name="20% - Accent2 2 2 3 3 6" xfId="5504"/>
    <cellStyle name="20% - Accent2 2 2 3 4" xfId="1222"/>
    <cellStyle name="20% - Accent2 2 2 3 4 2" xfId="6567"/>
    <cellStyle name="20% - Accent2 2 2 3 5" xfId="2294"/>
    <cellStyle name="20% - Accent2 2 2 3 5 2" xfId="7633"/>
    <cellStyle name="20% - Accent2 2 2 3 6" xfId="3361"/>
    <cellStyle name="20% - Accent2 2 2 3 6 2" xfId="8700"/>
    <cellStyle name="20% - Accent2 2 2 3 7" xfId="4428"/>
    <cellStyle name="20% - Accent2 2 2 3 7 2" xfId="9767"/>
    <cellStyle name="20% - Accent2 2 2 3 8" xfId="5501"/>
    <cellStyle name="20% - Accent2 2 2 4" xfId="135"/>
    <cellStyle name="20% - Accent2 2 2 4 2" xfId="136"/>
    <cellStyle name="20% - Accent2 2 2 4 2 2" xfId="1227"/>
    <cellStyle name="20% - Accent2 2 2 4 2 2 2" xfId="6572"/>
    <cellStyle name="20% - Accent2 2 2 4 2 3" xfId="2299"/>
    <cellStyle name="20% - Accent2 2 2 4 2 3 2" xfId="7638"/>
    <cellStyle name="20% - Accent2 2 2 4 2 4" xfId="3366"/>
    <cellStyle name="20% - Accent2 2 2 4 2 4 2" xfId="8705"/>
    <cellStyle name="20% - Accent2 2 2 4 2 5" xfId="4433"/>
    <cellStyle name="20% - Accent2 2 2 4 2 5 2" xfId="9772"/>
    <cellStyle name="20% - Accent2 2 2 4 2 6" xfId="5506"/>
    <cellStyle name="20% - Accent2 2 2 4 3" xfId="1226"/>
    <cellStyle name="20% - Accent2 2 2 4 3 2" xfId="6571"/>
    <cellStyle name="20% - Accent2 2 2 4 4" xfId="2298"/>
    <cellStyle name="20% - Accent2 2 2 4 4 2" xfId="7637"/>
    <cellStyle name="20% - Accent2 2 2 4 5" xfId="3365"/>
    <cellStyle name="20% - Accent2 2 2 4 5 2" xfId="8704"/>
    <cellStyle name="20% - Accent2 2 2 4 6" xfId="4432"/>
    <cellStyle name="20% - Accent2 2 2 4 6 2" xfId="9771"/>
    <cellStyle name="20% - Accent2 2 2 4 7" xfId="5505"/>
    <cellStyle name="20% - Accent2 2 2 5" xfId="137"/>
    <cellStyle name="20% - Accent2 2 2 5 2" xfId="1228"/>
    <cellStyle name="20% - Accent2 2 2 5 2 2" xfId="6573"/>
    <cellStyle name="20% - Accent2 2 2 5 3" xfId="2300"/>
    <cellStyle name="20% - Accent2 2 2 5 3 2" xfId="7639"/>
    <cellStyle name="20% - Accent2 2 2 5 4" xfId="3367"/>
    <cellStyle name="20% - Accent2 2 2 5 4 2" xfId="8706"/>
    <cellStyle name="20% - Accent2 2 2 5 5" xfId="4434"/>
    <cellStyle name="20% - Accent2 2 2 5 5 2" xfId="9773"/>
    <cellStyle name="20% - Accent2 2 2 5 6" xfId="5507"/>
    <cellStyle name="20% - Accent2 2 2 6" xfId="1213"/>
    <cellStyle name="20% - Accent2 2 2 6 2" xfId="6558"/>
    <cellStyle name="20% - Accent2 2 2 7" xfId="2285"/>
    <cellStyle name="20% - Accent2 2 2 7 2" xfId="7624"/>
    <cellStyle name="20% - Accent2 2 2 8" xfId="3352"/>
    <cellStyle name="20% - Accent2 2 2 8 2" xfId="8691"/>
    <cellStyle name="20% - Accent2 2 2 9" xfId="4419"/>
    <cellStyle name="20% - Accent2 2 2 9 2" xfId="9758"/>
    <cellStyle name="20% - Accent2 2 3" xfId="138"/>
    <cellStyle name="20% - Accent2 2 3 2" xfId="139"/>
    <cellStyle name="20% - Accent2 2 3 2 2" xfId="140"/>
    <cellStyle name="20% - Accent2 2 3 2 2 2" xfId="141"/>
    <cellStyle name="20% - Accent2 2 3 2 2 2 2" xfId="1232"/>
    <cellStyle name="20% - Accent2 2 3 2 2 2 2 2" xfId="6577"/>
    <cellStyle name="20% - Accent2 2 3 2 2 2 3" xfId="2304"/>
    <cellStyle name="20% - Accent2 2 3 2 2 2 3 2" xfId="7643"/>
    <cellStyle name="20% - Accent2 2 3 2 2 2 4" xfId="3371"/>
    <cellStyle name="20% - Accent2 2 3 2 2 2 4 2" xfId="8710"/>
    <cellStyle name="20% - Accent2 2 3 2 2 2 5" xfId="4438"/>
    <cellStyle name="20% - Accent2 2 3 2 2 2 5 2" xfId="9777"/>
    <cellStyle name="20% - Accent2 2 3 2 2 2 6" xfId="5511"/>
    <cellStyle name="20% - Accent2 2 3 2 2 3" xfId="1231"/>
    <cellStyle name="20% - Accent2 2 3 2 2 3 2" xfId="6576"/>
    <cellStyle name="20% - Accent2 2 3 2 2 4" xfId="2303"/>
    <cellStyle name="20% - Accent2 2 3 2 2 4 2" xfId="7642"/>
    <cellStyle name="20% - Accent2 2 3 2 2 5" xfId="3370"/>
    <cellStyle name="20% - Accent2 2 3 2 2 5 2" xfId="8709"/>
    <cellStyle name="20% - Accent2 2 3 2 2 6" xfId="4437"/>
    <cellStyle name="20% - Accent2 2 3 2 2 6 2" xfId="9776"/>
    <cellStyle name="20% - Accent2 2 3 2 2 7" xfId="5510"/>
    <cellStyle name="20% - Accent2 2 3 2 3" xfId="142"/>
    <cellStyle name="20% - Accent2 2 3 2 3 2" xfId="1233"/>
    <cellStyle name="20% - Accent2 2 3 2 3 2 2" xfId="6578"/>
    <cellStyle name="20% - Accent2 2 3 2 3 3" xfId="2305"/>
    <cellStyle name="20% - Accent2 2 3 2 3 3 2" xfId="7644"/>
    <cellStyle name="20% - Accent2 2 3 2 3 4" xfId="3372"/>
    <cellStyle name="20% - Accent2 2 3 2 3 4 2" xfId="8711"/>
    <cellStyle name="20% - Accent2 2 3 2 3 5" xfId="4439"/>
    <cellStyle name="20% - Accent2 2 3 2 3 5 2" xfId="9778"/>
    <cellStyle name="20% - Accent2 2 3 2 3 6" xfId="5512"/>
    <cellStyle name="20% - Accent2 2 3 2 4" xfId="1230"/>
    <cellStyle name="20% - Accent2 2 3 2 4 2" xfId="6575"/>
    <cellStyle name="20% - Accent2 2 3 2 5" xfId="2302"/>
    <cellStyle name="20% - Accent2 2 3 2 5 2" xfId="7641"/>
    <cellStyle name="20% - Accent2 2 3 2 6" xfId="3369"/>
    <cellStyle name="20% - Accent2 2 3 2 6 2" xfId="8708"/>
    <cellStyle name="20% - Accent2 2 3 2 7" xfId="4436"/>
    <cellStyle name="20% - Accent2 2 3 2 7 2" xfId="9775"/>
    <cellStyle name="20% - Accent2 2 3 2 8" xfId="5509"/>
    <cellStyle name="20% - Accent2 2 3 3" xfId="143"/>
    <cellStyle name="20% - Accent2 2 3 3 2" xfId="144"/>
    <cellStyle name="20% - Accent2 2 3 3 2 2" xfId="1235"/>
    <cellStyle name="20% - Accent2 2 3 3 2 2 2" xfId="6580"/>
    <cellStyle name="20% - Accent2 2 3 3 2 3" xfId="2307"/>
    <cellStyle name="20% - Accent2 2 3 3 2 3 2" xfId="7646"/>
    <cellStyle name="20% - Accent2 2 3 3 2 4" xfId="3374"/>
    <cellStyle name="20% - Accent2 2 3 3 2 4 2" xfId="8713"/>
    <cellStyle name="20% - Accent2 2 3 3 2 5" xfId="4441"/>
    <cellStyle name="20% - Accent2 2 3 3 2 5 2" xfId="9780"/>
    <cellStyle name="20% - Accent2 2 3 3 2 6" xfId="5514"/>
    <cellStyle name="20% - Accent2 2 3 3 3" xfId="1234"/>
    <cellStyle name="20% - Accent2 2 3 3 3 2" xfId="6579"/>
    <cellStyle name="20% - Accent2 2 3 3 4" xfId="2306"/>
    <cellStyle name="20% - Accent2 2 3 3 4 2" xfId="7645"/>
    <cellStyle name="20% - Accent2 2 3 3 5" xfId="3373"/>
    <cellStyle name="20% - Accent2 2 3 3 5 2" xfId="8712"/>
    <cellStyle name="20% - Accent2 2 3 3 6" xfId="4440"/>
    <cellStyle name="20% - Accent2 2 3 3 6 2" xfId="9779"/>
    <cellStyle name="20% - Accent2 2 3 3 7" xfId="5513"/>
    <cellStyle name="20% - Accent2 2 3 4" xfId="145"/>
    <cellStyle name="20% - Accent2 2 3 4 2" xfId="1236"/>
    <cellStyle name="20% - Accent2 2 3 4 2 2" xfId="6581"/>
    <cellStyle name="20% - Accent2 2 3 4 3" xfId="2308"/>
    <cellStyle name="20% - Accent2 2 3 4 3 2" xfId="7647"/>
    <cellStyle name="20% - Accent2 2 3 4 4" xfId="3375"/>
    <cellStyle name="20% - Accent2 2 3 4 4 2" xfId="8714"/>
    <cellStyle name="20% - Accent2 2 3 4 5" xfId="4442"/>
    <cellStyle name="20% - Accent2 2 3 4 5 2" xfId="9781"/>
    <cellStyle name="20% - Accent2 2 3 4 6" xfId="5515"/>
    <cellStyle name="20% - Accent2 2 3 5" xfId="1229"/>
    <cellStyle name="20% - Accent2 2 3 5 2" xfId="6574"/>
    <cellStyle name="20% - Accent2 2 3 6" xfId="2301"/>
    <cellStyle name="20% - Accent2 2 3 6 2" xfId="7640"/>
    <cellStyle name="20% - Accent2 2 3 7" xfId="3368"/>
    <cellStyle name="20% - Accent2 2 3 7 2" xfId="8707"/>
    <cellStyle name="20% - Accent2 2 3 8" xfId="4435"/>
    <cellStyle name="20% - Accent2 2 3 8 2" xfId="9774"/>
    <cellStyle name="20% - Accent2 2 3 9" xfId="5508"/>
    <cellStyle name="20% - Accent2 2 4" xfId="146"/>
    <cellStyle name="20% - Accent2 2 4 2" xfId="147"/>
    <cellStyle name="20% - Accent2 2 4 2 2" xfId="148"/>
    <cellStyle name="20% - Accent2 2 4 2 2 2" xfId="1239"/>
    <cellStyle name="20% - Accent2 2 4 2 2 2 2" xfId="6584"/>
    <cellStyle name="20% - Accent2 2 4 2 2 3" xfId="2311"/>
    <cellStyle name="20% - Accent2 2 4 2 2 3 2" xfId="7650"/>
    <cellStyle name="20% - Accent2 2 4 2 2 4" xfId="3378"/>
    <cellStyle name="20% - Accent2 2 4 2 2 4 2" xfId="8717"/>
    <cellStyle name="20% - Accent2 2 4 2 2 5" xfId="4445"/>
    <cellStyle name="20% - Accent2 2 4 2 2 5 2" xfId="9784"/>
    <cellStyle name="20% - Accent2 2 4 2 2 6" xfId="5518"/>
    <cellStyle name="20% - Accent2 2 4 2 3" xfId="1238"/>
    <cellStyle name="20% - Accent2 2 4 2 3 2" xfId="6583"/>
    <cellStyle name="20% - Accent2 2 4 2 4" xfId="2310"/>
    <cellStyle name="20% - Accent2 2 4 2 4 2" xfId="7649"/>
    <cellStyle name="20% - Accent2 2 4 2 5" xfId="3377"/>
    <cellStyle name="20% - Accent2 2 4 2 5 2" xfId="8716"/>
    <cellStyle name="20% - Accent2 2 4 2 6" xfId="4444"/>
    <cellStyle name="20% - Accent2 2 4 2 6 2" xfId="9783"/>
    <cellStyle name="20% - Accent2 2 4 2 7" xfId="5517"/>
    <cellStyle name="20% - Accent2 2 4 3" xfId="149"/>
    <cellStyle name="20% - Accent2 2 4 3 2" xfId="1240"/>
    <cellStyle name="20% - Accent2 2 4 3 2 2" xfId="6585"/>
    <cellStyle name="20% - Accent2 2 4 3 3" xfId="2312"/>
    <cellStyle name="20% - Accent2 2 4 3 3 2" xfId="7651"/>
    <cellStyle name="20% - Accent2 2 4 3 4" xfId="3379"/>
    <cellStyle name="20% - Accent2 2 4 3 4 2" xfId="8718"/>
    <cellStyle name="20% - Accent2 2 4 3 5" xfId="4446"/>
    <cellStyle name="20% - Accent2 2 4 3 5 2" xfId="9785"/>
    <cellStyle name="20% - Accent2 2 4 3 6" xfId="5519"/>
    <cellStyle name="20% - Accent2 2 4 4" xfId="1237"/>
    <cellStyle name="20% - Accent2 2 4 4 2" xfId="6582"/>
    <cellStyle name="20% - Accent2 2 4 5" xfId="2309"/>
    <cellStyle name="20% - Accent2 2 4 5 2" xfId="7648"/>
    <cellStyle name="20% - Accent2 2 4 6" xfId="3376"/>
    <cellStyle name="20% - Accent2 2 4 6 2" xfId="8715"/>
    <cellStyle name="20% - Accent2 2 4 7" xfId="4443"/>
    <cellStyle name="20% - Accent2 2 4 7 2" xfId="9782"/>
    <cellStyle name="20% - Accent2 2 4 8" xfId="5516"/>
    <cellStyle name="20% - Accent2 2 5" xfId="150"/>
    <cellStyle name="20% - Accent2 2 5 2" xfId="151"/>
    <cellStyle name="20% - Accent2 2 5 2 2" xfId="1242"/>
    <cellStyle name="20% - Accent2 2 5 2 2 2" xfId="6587"/>
    <cellStyle name="20% - Accent2 2 5 2 3" xfId="2314"/>
    <cellStyle name="20% - Accent2 2 5 2 3 2" xfId="7653"/>
    <cellStyle name="20% - Accent2 2 5 2 4" xfId="3381"/>
    <cellStyle name="20% - Accent2 2 5 2 4 2" xfId="8720"/>
    <cellStyle name="20% - Accent2 2 5 2 5" xfId="4448"/>
    <cellStyle name="20% - Accent2 2 5 2 5 2" xfId="9787"/>
    <cellStyle name="20% - Accent2 2 5 2 6" xfId="5521"/>
    <cellStyle name="20% - Accent2 2 5 3" xfId="1241"/>
    <cellStyle name="20% - Accent2 2 5 3 2" xfId="6586"/>
    <cellStyle name="20% - Accent2 2 5 4" xfId="2313"/>
    <cellStyle name="20% - Accent2 2 5 4 2" xfId="7652"/>
    <cellStyle name="20% - Accent2 2 5 5" xfId="3380"/>
    <cellStyle name="20% - Accent2 2 5 5 2" xfId="8719"/>
    <cellStyle name="20% - Accent2 2 5 6" xfId="4447"/>
    <cellStyle name="20% - Accent2 2 5 6 2" xfId="9786"/>
    <cellStyle name="20% - Accent2 2 5 7" xfId="5520"/>
    <cellStyle name="20% - Accent2 2 6" xfId="152"/>
    <cellStyle name="20% - Accent2 2 6 2" xfId="1243"/>
    <cellStyle name="20% - Accent2 2 6 2 2" xfId="6588"/>
    <cellStyle name="20% - Accent2 2 6 3" xfId="2315"/>
    <cellStyle name="20% - Accent2 2 6 3 2" xfId="7654"/>
    <cellStyle name="20% - Accent2 2 6 4" xfId="3382"/>
    <cellStyle name="20% - Accent2 2 6 4 2" xfId="8721"/>
    <cellStyle name="20% - Accent2 2 6 5" xfId="4449"/>
    <cellStyle name="20% - Accent2 2 6 5 2" xfId="9788"/>
    <cellStyle name="20% - Accent2 2 6 6" xfId="5522"/>
    <cellStyle name="20% - Accent2 2 7" xfId="1212"/>
    <cellStyle name="20% - Accent2 2 7 2" xfId="6557"/>
    <cellStyle name="20% - Accent2 2 8" xfId="2284"/>
    <cellStyle name="20% - Accent2 2 8 2" xfId="7623"/>
    <cellStyle name="20% - Accent2 2 9" xfId="3351"/>
    <cellStyle name="20% - Accent2 2 9 2" xfId="8690"/>
    <cellStyle name="20% - Accent2 3" xfId="153"/>
    <cellStyle name="20% - Accent2 3 10" xfId="5523"/>
    <cellStyle name="20% - Accent2 3 2" xfId="154"/>
    <cellStyle name="20% - Accent2 3 2 2" xfId="155"/>
    <cellStyle name="20% - Accent2 3 2 2 2" xfId="156"/>
    <cellStyle name="20% - Accent2 3 2 2 2 2" xfId="157"/>
    <cellStyle name="20% - Accent2 3 2 2 2 2 2" xfId="1248"/>
    <cellStyle name="20% - Accent2 3 2 2 2 2 2 2" xfId="6593"/>
    <cellStyle name="20% - Accent2 3 2 2 2 2 3" xfId="2320"/>
    <cellStyle name="20% - Accent2 3 2 2 2 2 3 2" xfId="7659"/>
    <cellStyle name="20% - Accent2 3 2 2 2 2 4" xfId="3387"/>
    <cellStyle name="20% - Accent2 3 2 2 2 2 4 2" xfId="8726"/>
    <cellStyle name="20% - Accent2 3 2 2 2 2 5" xfId="4454"/>
    <cellStyle name="20% - Accent2 3 2 2 2 2 5 2" xfId="9793"/>
    <cellStyle name="20% - Accent2 3 2 2 2 2 6" xfId="5527"/>
    <cellStyle name="20% - Accent2 3 2 2 2 3" xfId="1247"/>
    <cellStyle name="20% - Accent2 3 2 2 2 3 2" xfId="6592"/>
    <cellStyle name="20% - Accent2 3 2 2 2 4" xfId="2319"/>
    <cellStyle name="20% - Accent2 3 2 2 2 4 2" xfId="7658"/>
    <cellStyle name="20% - Accent2 3 2 2 2 5" xfId="3386"/>
    <cellStyle name="20% - Accent2 3 2 2 2 5 2" xfId="8725"/>
    <cellStyle name="20% - Accent2 3 2 2 2 6" xfId="4453"/>
    <cellStyle name="20% - Accent2 3 2 2 2 6 2" xfId="9792"/>
    <cellStyle name="20% - Accent2 3 2 2 2 7" xfId="5526"/>
    <cellStyle name="20% - Accent2 3 2 2 3" xfId="158"/>
    <cellStyle name="20% - Accent2 3 2 2 3 2" xfId="1249"/>
    <cellStyle name="20% - Accent2 3 2 2 3 2 2" xfId="6594"/>
    <cellStyle name="20% - Accent2 3 2 2 3 3" xfId="2321"/>
    <cellStyle name="20% - Accent2 3 2 2 3 3 2" xfId="7660"/>
    <cellStyle name="20% - Accent2 3 2 2 3 4" xfId="3388"/>
    <cellStyle name="20% - Accent2 3 2 2 3 4 2" xfId="8727"/>
    <cellStyle name="20% - Accent2 3 2 2 3 5" xfId="4455"/>
    <cellStyle name="20% - Accent2 3 2 2 3 5 2" xfId="9794"/>
    <cellStyle name="20% - Accent2 3 2 2 3 6" xfId="5528"/>
    <cellStyle name="20% - Accent2 3 2 2 4" xfId="1246"/>
    <cellStyle name="20% - Accent2 3 2 2 4 2" xfId="6591"/>
    <cellStyle name="20% - Accent2 3 2 2 5" xfId="2318"/>
    <cellStyle name="20% - Accent2 3 2 2 5 2" xfId="7657"/>
    <cellStyle name="20% - Accent2 3 2 2 6" xfId="3385"/>
    <cellStyle name="20% - Accent2 3 2 2 6 2" xfId="8724"/>
    <cellStyle name="20% - Accent2 3 2 2 7" xfId="4452"/>
    <cellStyle name="20% - Accent2 3 2 2 7 2" xfId="9791"/>
    <cellStyle name="20% - Accent2 3 2 2 8" xfId="5525"/>
    <cellStyle name="20% - Accent2 3 2 3" xfId="159"/>
    <cellStyle name="20% - Accent2 3 2 3 2" xfId="160"/>
    <cellStyle name="20% - Accent2 3 2 3 2 2" xfId="1251"/>
    <cellStyle name="20% - Accent2 3 2 3 2 2 2" xfId="6596"/>
    <cellStyle name="20% - Accent2 3 2 3 2 3" xfId="2323"/>
    <cellStyle name="20% - Accent2 3 2 3 2 3 2" xfId="7662"/>
    <cellStyle name="20% - Accent2 3 2 3 2 4" xfId="3390"/>
    <cellStyle name="20% - Accent2 3 2 3 2 4 2" xfId="8729"/>
    <cellStyle name="20% - Accent2 3 2 3 2 5" xfId="4457"/>
    <cellStyle name="20% - Accent2 3 2 3 2 5 2" xfId="9796"/>
    <cellStyle name="20% - Accent2 3 2 3 2 6" xfId="5530"/>
    <cellStyle name="20% - Accent2 3 2 3 3" xfId="1250"/>
    <cellStyle name="20% - Accent2 3 2 3 3 2" xfId="6595"/>
    <cellStyle name="20% - Accent2 3 2 3 4" xfId="2322"/>
    <cellStyle name="20% - Accent2 3 2 3 4 2" xfId="7661"/>
    <cellStyle name="20% - Accent2 3 2 3 5" xfId="3389"/>
    <cellStyle name="20% - Accent2 3 2 3 5 2" xfId="8728"/>
    <cellStyle name="20% - Accent2 3 2 3 6" xfId="4456"/>
    <cellStyle name="20% - Accent2 3 2 3 6 2" xfId="9795"/>
    <cellStyle name="20% - Accent2 3 2 3 7" xfId="5529"/>
    <cellStyle name="20% - Accent2 3 2 4" xfId="161"/>
    <cellStyle name="20% - Accent2 3 2 4 2" xfId="1252"/>
    <cellStyle name="20% - Accent2 3 2 4 2 2" xfId="6597"/>
    <cellStyle name="20% - Accent2 3 2 4 3" xfId="2324"/>
    <cellStyle name="20% - Accent2 3 2 4 3 2" xfId="7663"/>
    <cellStyle name="20% - Accent2 3 2 4 4" xfId="3391"/>
    <cellStyle name="20% - Accent2 3 2 4 4 2" xfId="8730"/>
    <cellStyle name="20% - Accent2 3 2 4 5" xfId="4458"/>
    <cellStyle name="20% - Accent2 3 2 4 5 2" xfId="9797"/>
    <cellStyle name="20% - Accent2 3 2 4 6" xfId="5531"/>
    <cellStyle name="20% - Accent2 3 2 5" xfId="1245"/>
    <cellStyle name="20% - Accent2 3 2 5 2" xfId="6590"/>
    <cellStyle name="20% - Accent2 3 2 6" xfId="2317"/>
    <cellStyle name="20% - Accent2 3 2 6 2" xfId="7656"/>
    <cellStyle name="20% - Accent2 3 2 7" xfId="3384"/>
    <cellStyle name="20% - Accent2 3 2 7 2" xfId="8723"/>
    <cellStyle name="20% - Accent2 3 2 8" xfId="4451"/>
    <cellStyle name="20% - Accent2 3 2 8 2" xfId="9790"/>
    <cellStyle name="20% - Accent2 3 2 9" xfId="5524"/>
    <cellStyle name="20% - Accent2 3 3" xfId="162"/>
    <cellStyle name="20% - Accent2 3 3 2" xfId="163"/>
    <cellStyle name="20% - Accent2 3 3 2 2" xfId="164"/>
    <cellStyle name="20% - Accent2 3 3 2 2 2" xfId="1255"/>
    <cellStyle name="20% - Accent2 3 3 2 2 2 2" xfId="6600"/>
    <cellStyle name="20% - Accent2 3 3 2 2 3" xfId="2327"/>
    <cellStyle name="20% - Accent2 3 3 2 2 3 2" xfId="7666"/>
    <cellStyle name="20% - Accent2 3 3 2 2 4" xfId="3394"/>
    <cellStyle name="20% - Accent2 3 3 2 2 4 2" xfId="8733"/>
    <cellStyle name="20% - Accent2 3 3 2 2 5" xfId="4461"/>
    <cellStyle name="20% - Accent2 3 3 2 2 5 2" xfId="9800"/>
    <cellStyle name="20% - Accent2 3 3 2 2 6" xfId="5534"/>
    <cellStyle name="20% - Accent2 3 3 2 3" xfId="1254"/>
    <cellStyle name="20% - Accent2 3 3 2 3 2" xfId="6599"/>
    <cellStyle name="20% - Accent2 3 3 2 4" xfId="2326"/>
    <cellStyle name="20% - Accent2 3 3 2 4 2" xfId="7665"/>
    <cellStyle name="20% - Accent2 3 3 2 5" xfId="3393"/>
    <cellStyle name="20% - Accent2 3 3 2 5 2" xfId="8732"/>
    <cellStyle name="20% - Accent2 3 3 2 6" xfId="4460"/>
    <cellStyle name="20% - Accent2 3 3 2 6 2" xfId="9799"/>
    <cellStyle name="20% - Accent2 3 3 2 7" xfId="5533"/>
    <cellStyle name="20% - Accent2 3 3 3" xfId="165"/>
    <cellStyle name="20% - Accent2 3 3 3 2" xfId="1256"/>
    <cellStyle name="20% - Accent2 3 3 3 2 2" xfId="6601"/>
    <cellStyle name="20% - Accent2 3 3 3 3" xfId="2328"/>
    <cellStyle name="20% - Accent2 3 3 3 3 2" xfId="7667"/>
    <cellStyle name="20% - Accent2 3 3 3 4" xfId="3395"/>
    <cellStyle name="20% - Accent2 3 3 3 4 2" xfId="8734"/>
    <cellStyle name="20% - Accent2 3 3 3 5" xfId="4462"/>
    <cellStyle name="20% - Accent2 3 3 3 5 2" xfId="9801"/>
    <cellStyle name="20% - Accent2 3 3 3 6" xfId="5535"/>
    <cellStyle name="20% - Accent2 3 3 4" xfId="1253"/>
    <cellStyle name="20% - Accent2 3 3 4 2" xfId="6598"/>
    <cellStyle name="20% - Accent2 3 3 5" xfId="2325"/>
    <cellStyle name="20% - Accent2 3 3 5 2" xfId="7664"/>
    <cellStyle name="20% - Accent2 3 3 6" xfId="3392"/>
    <cellStyle name="20% - Accent2 3 3 6 2" xfId="8731"/>
    <cellStyle name="20% - Accent2 3 3 7" xfId="4459"/>
    <cellStyle name="20% - Accent2 3 3 7 2" xfId="9798"/>
    <cellStyle name="20% - Accent2 3 3 8" xfId="5532"/>
    <cellStyle name="20% - Accent2 3 4" xfId="166"/>
    <cellStyle name="20% - Accent2 3 4 2" xfId="167"/>
    <cellStyle name="20% - Accent2 3 4 2 2" xfId="1258"/>
    <cellStyle name="20% - Accent2 3 4 2 2 2" xfId="6603"/>
    <cellStyle name="20% - Accent2 3 4 2 3" xfId="2330"/>
    <cellStyle name="20% - Accent2 3 4 2 3 2" xfId="7669"/>
    <cellStyle name="20% - Accent2 3 4 2 4" xfId="3397"/>
    <cellStyle name="20% - Accent2 3 4 2 4 2" xfId="8736"/>
    <cellStyle name="20% - Accent2 3 4 2 5" xfId="4464"/>
    <cellStyle name="20% - Accent2 3 4 2 5 2" xfId="9803"/>
    <cellStyle name="20% - Accent2 3 4 2 6" xfId="5537"/>
    <cellStyle name="20% - Accent2 3 4 3" xfId="1257"/>
    <cellStyle name="20% - Accent2 3 4 3 2" xfId="6602"/>
    <cellStyle name="20% - Accent2 3 4 4" xfId="2329"/>
    <cellStyle name="20% - Accent2 3 4 4 2" xfId="7668"/>
    <cellStyle name="20% - Accent2 3 4 5" xfId="3396"/>
    <cellStyle name="20% - Accent2 3 4 5 2" xfId="8735"/>
    <cellStyle name="20% - Accent2 3 4 6" xfId="4463"/>
    <cellStyle name="20% - Accent2 3 4 6 2" xfId="9802"/>
    <cellStyle name="20% - Accent2 3 4 7" xfId="5536"/>
    <cellStyle name="20% - Accent2 3 5" xfId="168"/>
    <cellStyle name="20% - Accent2 3 5 2" xfId="1259"/>
    <cellStyle name="20% - Accent2 3 5 2 2" xfId="6604"/>
    <cellStyle name="20% - Accent2 3 5 3" xfId="2331"/>
    <cellStyle name="20% - Accent2 3 5 3 2" xfId="7670"/>
    <cellStyle name="20% - Accent2 3 5 4" xfId="3398"/>
    <cellStyle name="20% - Accent2 3 5 4 2" xfId="8737"/>
    <cellStyle name="20% - Accent2 3 5 5" xfId="4465"/>
    <cellStyle name="20% - Accent2 3 5 5 2" xfId="9804"/>
    <cellStyle name="20% - Accent2 3 5 6" xfId="5538"/>
    <cellStyle name="20% - Accent2 3 6" xfId="1244"/>
    <cellStyle name="20% - Accent2 3 6 2" xfId="6589"/>
    <cellStyle name="20% - Accent2 3 7" xfId="2316"/>
    <cellStyle name="20% - Accent2 3 7 2" xfId="7655"/>
    <cellStyle name="20% - Accent2 3 8" xfId="3383"/>
    <cellStyle name="20% - Accent2 3 8 2" xfId="8722"/>
    <cellStyle name="20% - Accent2 3 9" xfId="4450"/>
    <cellStyle name="20% - Accent2 3 9 2" xfId="9789"/>
    <cellStyle name="20% - Accent2 4" xfId="169"/>
    <cellStyle name="20% - Accent2 4 2" xfId="170"/>
    <cellStyle name="20% - Accent2 4 2 2" xfId="171"/>
    <cellStyle name="20% - Accent2 4 2 2 2" xfId="172"/>
    <cellStyle name="20% - Accent2 4 2 2 2 2" xfId="1263"/>
    <cellStyle name="20% - Accent2 4 2 2 2 2 2" xfId="6608"/>
    <cellStyle name="20% - Accent2 4 2 2 2 3" xfId="2335"/>
    <cellStyle name="20% - Accent2 4 2 2 2 3 2" xfId="7674"/>
    <cellStyle name="20% - Accent2 4 2 2 2 4" xfId="3402"/>
    <cellStyle name="20% - Accent2 4 2 2 2 4 2" xfId="8741"/>
    <cellStyle name="20% - Accent2 4 2 2 2 5" xfId="4469"/>
    <cellStyle name="20% - Accent2 4 2 2 2 5 2" xfId="9808"/>
    <cellStyle name="20% - Accent2 4 2 2 2 6" xfId="5542"/>
    <cellStyle name="20% - Accent2 4 2 2 3" xfId="1262"/>
    <cellStyle name="20% - Accent2 4 2 2 3 2" xfId="6607"/>
    <cellStyle name="20% - Accent2 4 2 2 4" xfId="2334"/>
    <cellStyle name="20% - Accent2 4 2 2 4 2" xfId="7673"/>
    <cellStyle name="20% - Accent2 4 2 2 5" xfId="3401"/>
    <cellStyle name="20% - Accent2 4 2 2 5 2" xfId="8740"/>
    <cellStyle name="20% - Accent2 4 2 2 6" xfId="4468"/>
    <cellStyle name="20% - Accent2 4 2 2 6 2" xfId="9807"/>
    <cellStyle name="20% - Accent2 4 2 2 7" xfId="5541"/>
    <cellStyle name="20% - Accent2 4 2 3" xfId="173"/>
    <cellStyle name="20% - Accent2 4 2 3 2" xfId="1264"/>
    <cellStyle name="20% - Accent2 4 2 3 2 2" xfId="6609"/>
    <cellStyle name="20% - Accent2 4 2 3 3" xfId="2336"/>
    <cellStyle name="20% - Accent2 4 2 3 3 2" xfId="7675"/>
    <cellStyle name="20% - Accent2 4 2 3 4" xfId="3403"/>
    <cellStyle name="20% - Accent2 4 2 3 4 2" xfId="8742"/>
    <cellStyle name="20% - Accent2 4 2 3 5" xfId="4470"/>
    <cellStyle name="20% - Accent2 4 2 3 5 2" xfId="9809"/>
    <cellStyle name="20% - Accent2 4 2 3 6" xfId="5543"/>
    <cellStyle name="20% - Accent2 4 2 4" xfId="1261"/>
    <cellStyle name="20% - Accent2 4 2 4 2" xfId="6606"/>
    <cellStyle name="20% - Accent2 4 2 5" xfId="2333"/>
    <cellStyle name="20% - Accent2 4 2 5 2" xfId="7672"/>
    <cellStyle name="20% - Accent2 4 2 6" xfId="3400"/>
    <cellStyle name="20% - Accent2 4 2 6 2" xfId="8739"/>
    <cellStyle name="20% - Accent2 4 2 7" xfId="4467"/>
    <cellStyle name="20% - Accent2 4 2 7 2" xfId="9806"/>
    <cellStyle name="20% - Accent2 4 2 8" xfId="5540"/>
    <cellStyle name="20% - Accent2 4 3" xfId="174"/>
    <cellStyle name="20% - Accent2 4 3 2" xfId="175"/>
    <cellStyle name="20% - Accent2 4 3 2 2" xfId="1266"/>
    <cellStyle name="20% - Accent2 4 3 2 2 2" xfId="6611"/>
    <cellStyle name="20% - Accent2 4 3 2 3" xfId="2338"/>
    <cellStyle name="20% - Accent2 4 3 2 3 2" xfId="7677"/>
    <cellStyle name="20% - Accent2 4 3 2 4" xfId="3405"/>
    <cellStyle name="20% - Accent2 4 3 2 4 2" xfId="8744"/>
    <cellStyle name="20% - Accent2 4 3 2 5" xfId="4472"/>
    <cellStyle name="20% - Accent2 4 3 2 5 2" xfId="9811"/>
    <cellStyle name="20% - Accent2 4 3 2 6" xfId="5545"/>
    <cellStyle name="20% - Accent2 4 3 3" xfId="1265"/>
    <cellStyle name="20% - Accent2 4 3 3 2" xfId="6610"/>
    <cellStyle name="20% - Accent2 4 3 4" xfId="2337"/>
    <cellStyle name="20% - Accent2 4 3 4 2" xfId="7676"/>
    <cellStyle name="20% - Accent2 4 3 5" xfId="3404"/>
    <cellStyle name="20% - Accent2 4 3 5 2" xfId="8743"/>
    <cellStyle name="20% - Accent2 4 3 6" xfId="4471"/>
    <cellStyle name="20% - Accent2 4 3 6 2" xfId="9810"/>
    <cellStyle name="20% - Accent2 4 3 7" xfId="5544"/>
    <cellStyle name="20% - Accent2 4 4" xfId="176"/>
    <cellStyle name="20% - Accent2 4 4 2" xfId="1267"/>
    <cellStyle name="20% - Accent2 4 4 2 2" xfId="6612"/>
    <cellStyle name="20% - Accent2 4 4 3" xfId="2339"/>
    <cellStyle name="20% - Accent2 4 4 3 2" xfId="7678"/>
    <cellStyle name="20% - Accent2 4 4 4" xfId="3406"/>
    <cellStyle name="20% - Accent2 4 4 4 2" xfId="8745"/>
    <cellStyle name="20% - Accent2 4 4 5" xfId="4473"/>
    <cellStyle name="20% - Accent2 4 4 5 2" xfId="9812"/>
    <cellStyle name="20% - Accent2 4 4 6" xfId="5546"/>
    <cellStyle name="20% - Accent2 4 5" xfId="1260"/>
    <cellStyle name="20% - Accent2 4 5 2" xfId="6605"/>
    <cellStyle name="20% - Accent2 4 6" xfId="2332"/>
    <cellStyle name="20% - Accent2 4 6 2" xfId="7671"/>
    <cellStyle name="20% - Accent2 4 7" xfId="3399"/>
    <cellStyle name="20% - Accent2 4 7 2" xfId="8738"/>
    <cellStyle name="20% - Accent2 4 8" xfId="4466"/>
    <cellStyle name="20% - Accent2 4 8 2" xfId="9805"/>
    <cellStyle name="20% - Accent2 4 9" xfId="5539"/>
    <cellStyle name="20% - Accent2 5" xfId="177"/>
    <cellStyle name="20% - Accent2 5 2" xfId="178"/>
    <cellStyle name="20% - Accent2 5 2 2" xfId="179"/>
    <cellStyle name="20% - Accent2 5 2 2 2" xfId="1270"/>
    <cellStyle name="20% - Accent2 5 2 2 2 2" xfId="6615"/>
    <cellStyle name="20% - Accent2 5 2 2 3" xfId="2342"/>
    <cellStyle name="20% - Accent2 5 2 2 3 2" xfId="7681"/>
    <cellStyle name="20% - Accent2 5 2 2 4" xfId="3409"/>
    <cellStyle name="20% - Accent2 5 2 2 4 2" xfId="8748"/>
    <cellStyle name="20% - Accent2 5 2 2 5" xfId="4476"/>
    <cellStyle name="20% - Accent2 5 2 2 5 2" xfId="9815"/>
    <cellStyle name="20% - Accent2 5 2 2 6" xfId="5549"/>
    <cellStyle name="20% - Accent2 5 2 3" xfId="1269"/>
    <cellStyle name="20% - Accent2 5 2 3 2" xfId="6614"/>
    <cellStyle name="20% - Accent2 5 2 4" xfId="2341"/>
    <cellStyle name="20% - Accent2 5 2 4 2" xfId="7680"/>
    <cellStyle name="20% - Accent2 5 2 5" xfId="3408"/>
    <cellStyle name="20% - Accent2 5 2 5 2" xfId="8747"/>
    <cellStyle name="20% - Accent2 5 2 6" xfId="4475"/>
    <cellStyle name="20% - Accent2 5 2 6 2" xfId="9814"/>
    <cellStyle name="20% - Accent2 5 2 7" xfId="5548"/>
    <cellStyle name="20% - Accent2 5 3" xfId="180"/>
    <cellStyle name="20% - Accent2 5 3 2" xfId="1271"/>
    <cellStyle name="20% - Accent2 5 3 2 2" xfId="6616"/>
    <cellStyle name="20% - Accent2 5 3 3" xfId="2343"/>
    <cellStyle name="20% - Accent2 5 3 3 2" xfId="7682"/>
    <cellStyle name="20% - Accent2 5 3 4" xfId="3410"/>
    <cellStyle name="20% - Accent2 5 3 4 2" xfId="8749"/>
    <cellStyle name="20% - Accent2 5 3 5" xfId="4477"/>
    <cellStyle name="20% - Accent2 5 3 5 2" xfId="9816"/>
    <cellStyle name="20% - Accent2 5 3 6" xfId="5550"/>
    <cellStyle name="20% - Accent2 5 4" xfId="1268"/>
    <cellStyle name="20% - Accent2 5 4 2" xfId="6613"/>
    <cellStyle name="20% - Accent2 5 5" xfId="2340"/>
    <cellStyle name="20% - Accent2 5 5 2" xfId="7679"/>
    <cellStyle name="20% - Accent2 5 6" xfId="3407"/>
    <cellStyle name="20% - Accent2 5 6 2" xfId="8746"/>
    <cellStyle name="20% - Accent2 5 7" xfId="4474"/>
    <cellStyle name="20% - Accent2 5 7 2" xfId="9813"/>
    <cellStyle name="20% - Accent2 5 8" xfId="5547"/>
    <cellStyle name="20% - Accent2 6" xfId="181"/>
    <cellStyle name="20% - Accent2 6 2" xfId="182"/>
    <cellStyle name="20% - Accent2 6 2 2" xfId="1273"/>
    <cellStyle name="20% - Accent2 6 2 2 2" xfId="6618"/>
    <cellStyle name="20% - Accent2 6 2 3" xfId="2345"/>
    <cellStyle name="20% - Accent2 6 2 3 2" xfId="7684"/>
    <cellStyle name="20% - Accent2 6 2 4" xfId="3412"/>
    <cellStyle name="20% - Accent2 6 2 4 2" xfId="8751"/>
    <cellStyle name="20% - Accent2 6 2 5" xfId="4479"/>
    <cellStyle name="20% - Accent2 6 2 5 2" xfId="9818"/>
    <cellStyle name="20% - Accent2 6 2 6" xfId="5552"/>
    <cellStyle name="20% - Accent2 6 3" xfId="1272"/>
    <cellStyle name="20% - Accent2 6 3 2" xfId="6617"/>
    <cellStyle name="20% - Accent2 6 4" xfId="2344"/>
    <cellStyle name="20% - Accent2 6 4 2" xfId="7683"/>
    <cellStyle name="20% - Accent2 6 5" xfId="3411"/>
    <cellStyle name="20% - Accent2 6 5 2" xfId="8750"/>
    <cellStyle name="20% - Accent2 6 6" xfId="4478"/>
    <cellStyle name="20% - Accent2 6 6 2" xfId="9817"/>
    <cellStyle name="20% - Accent2 6 7" xfId="5551"/>
    <cellStyle name="20% - Accent2 7" xfId="183"/>
    <cellStyle name="20% - Accent2 7 2" xfId="1274"/>
    <cellStyle name="20% - Accent2 7 2 2" xfId="6619"/>
    <cellStyle name="20% - Accent2 7 3" xfId="2346"/>
    <cellStyle name="20% - Accent2 7 3 2" xfId="7685"/>
    <cellStyle name="20% - Accent2 7 4" xfId="3413"/>
    <cellStyle name="20% - Accent2 7 4 2" xfId="8752"/>
    <cellStyle name="20% - Accent2 7 5" xfId="4480"/>
    <cellStyle name="20% - Accent2 7 5 2" xfId="9819"/>
    <cellStyle name="20% - Accent2 7 6" xfId="5553"/>
    <cellStyle name="20% - Accent2 8" xfId="1093"/>
    <cellStyle name="20% - Accent2 8 2" xfId="2174"/>
    <cellStyle name="20% - Accent2 8 2 2" xfId="7516"/>
    <cellStyle name="20% - Accent2 8 3" xfId="3243"/>
    <cellStyle name="20% - Accent2 8 3 2" xfId="8582"/>
    <cellStyle name="20% - Accent2 8 4" xfId="4310"/>
    <cellStyle name="20% - Accent2 8 4 2" xfId="9649"/>
    <cellStyle name="20% - Accent2 8 5" xfId="5377"/>
    <cellStyle name="20% - Accent2 8 5 2" xfId="10716"/>
    <cellStyle name="20% - Accent2 8 6" xfId="6450"/>
    <cellStyle name="20% - Accent2 9" xfId="1114"/>
    <cellStyle name="20% - Accent2 9 2" xfId="2192"/>
    <cellStyle name="20% - Accent2 9 2 2" xfId="7531"/>
    <cellStyle name="20% - Accent2 9 3" xfId="3258"/>
    <cellStyle name="20% - Accent2 9 3 2" xfId="8597"/>
    <cellStyle name="20% - Accent2 9 4" xfId="4325"/>
    <cellStyle name="20% - Accent2 9 4 2" xfId="9664"/>
    <cellStyle name="20% - Accent2 9 5" xfId="5392"/>
    <cellStyle name="20% - Accent2 9 5 2" xfId="10731"/>
    <cellStyle name="20% - Accent2 9 6" xfId="6465"/>
    <cellStyle name="20% - Accent3" xfId="26" builtinId="38" customBuiltin="1"/>
    <cellStyle name="20% - Accent3 10" xfId="1133"/>
    <cellStyle name="20% - Accent3 10 2" xfId="6484"/>
    <cellStyle name="20% - Accent3 11" xfId="2211"/>
    <cellStyle name="20% - Accent3 11 2" xfId="7550"/>
    <cellStyle name="20% - Accent3 12" xfId="3278"/>
    <cellStyle name="20% - Accent3 12 2" xfId="8617"/>
    <cellStyle name="20% - Accent3 13" xfId="4345"/>
    <cellStyle name="20% - Accent3 13 2" xfId="9684"/>
    <cellStyle name="20% - Accent3 14" xfId="5413"/>
    <cellStyle name="20% - Accent3 2" xfId="184"/>
    <cellStyle name="20% - Accent3 2 10" xfId="4481"/>
    <cellStyle name="20% - Accent3 2 10 2" xfId="9820"/>
    <cellStyle name="20% - Accent3 2 11" xfId="5554"/>
    <cellStyle name="20% - Accent3 2 2" xfId="185"/>
    <cellStyle name="20% - Accent3 2 2 10" xfId="5555"/>
    <cellStyle name="20% - Accent3 2 2 2" xfId="186"/>
    <cellStyle name="20% - Accent3 2 2 2 2" xfId="187"/>
    <cellStyle name="20% - Accent3 2 2 2 2 2" xfId="188"/>
    <cellStyle name="20% - Accent3 2 2 2 2 2 2" xfId="189"/>
    <cellStyle name="20% - Accent3 2 2 2 2 2 2 2" xfId="1280"/>
    <cellStyle name="20% - Accent3 2 2 2 2 2 2 2 2" xfId="6625"/>
    <cellStyle name="20% - Accent3 2 2 2 2 2 2 3" xfId="2352"/>
    <cellStyle name="20% - Accent3 2 2 2 2 2 2 3 2" xfId="7691"/>
    <cellStyle name="20% - Accent3 2 2 2 2 2 2 4" xfId="3419"/>
    <cellStyle name="20% - Accent3 2 2 2 2 2 2 4 2" xfId="8758"/>
    <cellStyle name="20% - Accent3 2 2 2 2 2 2 5" xfId="4486"/>
    <cellStyle name="20% - Accent3 2 2 2 2 2 2 5 2" xfId="9825"/>
    <cellStyle name="20% - Accent3 2 2 2 2 2 2 6" xfId="5559"/>
    <cellStyle name="20% - Accent3 2 2 2 2 2 3" xfId="1279"/>
    <cellStyle name="20% - Accent3 2 2 2 2 2 3 2" xfId="6624"/>
    <cellStyle name="20% - Accent3 2 2 2 2 2 4" xfId="2351"/>
    <cellStyle name="20% - Accent3 2 2 2 2 2 4 2" xfId="7690"/>
    <cellStyle name="20% - Accent3 2 2 2 2 2 5" xfId="3418"/>
    <cellStyle name="20% - Accent3 2 2 2 2 2 5 2" xfId="8757"/>
    <cellStyle name="20% - Accent3 2 2 2 2 2 6" xfId="4485"/>
    <cellStyle name="20% - Accent3 2 2 2 2 2 6 2" xfId="9824"/>
    <cellStyle name="20% - Accent3 2 2 2 2 2 7" xfId="5558"/>
    <cellStyle name="20% - Accent3 2 2 2 2 3" xfId="190"/>
    <cellStyle name="20% - Accent3 2 2 2 2 3 2" xfId="1281"/>
    <cellStyle name="20% - Accent3 2 2 2 2 3 2 2" xfId="6626"/>
    <cellStyle name="20% - Accent3 2 2 2 2 3 3" xfId="2353"/>
    <cellStyle name="20% - Accent3 2 2 2 2 3 3 2" xfId="7692"/>
    <cellStyle name="20% - Accent3 2 2 2 2 3 4" xfId="3420"/>
    <cellStyle name="20% - Accent3 2 2 2 2 3 4 2" xfId="8759"/>
    <cellStyle name="20% - Accent3 2 2 2 2 3 5" xfId="4487"/>
    <cellStyle name="20% - Accent3 2 2 2 2 3 5 2" xfId="9826"/>
    <cellStyle name="20% - Accent3 2 2 2 2 3 6" xfId="5560"/>
    <cellStyle name="20% - Accent3 2 2 2 2 4" xfId="1278"/>
    <cellStyle name="20% - Accent3 2 2 2 2 4 2" xfId="6623"/>
    <cellStyle name="20% - Accent3 2 2 2 2 5" xfId="2350"/>
    <cellStyle name="20% - Accent3 2 2 2 2 5 2" xfId="7689"/>
    <cellStyle name="20% - Accent3 2 2 2 2 6" xfId="3417"/>
    <cellStyle name="20% - Accent3 2 2 2 2 6 2" xfId="8756"/>
    <cellStyle name="20% - Accent3 2 2 2 2 7" xfId="4484"/>
    <cellStyle name="20% - Accent3 2 2 2 2 7 2" xfId="9823"/>
    <cellStyle name="20% - Accent3 2 2 2 2 8" xfId="5557"/>
    <cellStyle name="20% - Accent3 2 2 2 3" xfId="191"/>
    <cellStyle name="20% - Accent3 2 2 2 3 2" xfId="192"/>
    <cellStyle name="20% - Accent3 2 2 2 3 2 2" xfId="1283"/>
    <cellStyle name="20% - Accent3 2 2 2 3 2 2 2" xfId="6628"/>
    <cellStyle name="20% - Accent3 2 2 2 3 2 3" xfId="2355"/>
    <cellStyle name="20% - Accent3 2 2 2 3 2 3 2" xfId="7694"/>
    <cellStyle name="20% - Accent3 2 2 2 3 2 4" xfId="3422"/>
    <cellStyle name="20% - Accent3 2 2 2 3 2 4 2" xfId="8761"/>
    <cellStyle name="20% - Accent3 2 2 2 3 2 5" xfId="4489"/>
    <cellStyle name="20% - Accent3 2 2 2 3 2 5 2" xfId="9828"/>
    <cellStyle name="20% - Accent3 2 2 2 3 2 6" xfId="5562"/>
    <cellStyle name="20% - Accent3 2 2 2 3 3" xfId="1282"/>
    <cellStyle name="20% - Accent3 2 2 2 3 3 2" xfId="6627"/>
    <cellStyle name="20% - Accent3 2 2 2 3 4" xfId="2354"/>
    <cellStyle name="20% - Accent3 2 2 2 3 4 2" xfId="7693"/>
    <cellStyle name="20% - Accent3 2 2 2 3 5" xfId="3421"/>
    <cellStyle name="20% - Accent3 2 2 2 3 5 2" xfId="8760"/>
    <cellStyle name="20% - Accent3 2 2 2 3 6" xfId="4488"/>
    <cellStyle name="20% - Accent3 2 2 2 3 6 2" xfId="9827"/>
    <cellStyle name="20% - Accent3 2 2 2 3 7" xfId="5561"/>
    <cellStyle name="20% - Accent3 2 2 2 4" xfId="193"/>
    <cellStyle name="20% - Accent3 2 2 2 4 2" xfId="1284"/>
    <cellStyle name="20% - Accent3 2 2 2 4 2 2" xfId="6629"/>
    <cellStyle name="20% - Accent3 2 2 2 4 3" xfId="2356"/>
    <cellStyle name="20% - Accent3 2 2 2 4 3 2" xfId="7695"/>
    <cellStyle name="20% - Accent3 2 2 2 4 4" xfId="3423"/>
    <cellStyle name="20% - Accent3 2 2 2 4 4 2" xfId="8762"/>
    <cellStyle name="20% - Accent3 2 2 2 4 5" xfId="4490"/>
    <cellStyle name="20% - Accent3 2 2 2 4 5 2" xfId="9829"/>
    <cellStyle name="20% - Accent3 2 2 2 4 6" xfId="5563"/>
    <cellStyle name="20% - Accent3 2 2 2 5" xfId="1277"/>
    <cellStyle name="20% - Accent3 2 2 2 5 2" xfId="6622"/>
    <cellStyle name="20% - Accent3 2 2 2 6" xfId="2349"/>
    <cellStyle name="20% - Accent3 2 2 2 6 2" xfId="7688"/>
    <cellStyle name="20% - Accent3 2 2 2 7" xfId="3416"/>
    <cellStyle name="20% - Accent3 2 2 2 7 2" xfId="8755"/>
    <cellStyle name="20% - Accent3 2 2 2 8" xfId="4483"/>
    <cellStyle name="20% - Accent3 2 2 2 8 2" xfId="9822"/>
    <cellStyle name="20% - Accent3 2 2 2 9" xfId="5556"/>
    <cellStyle name="20% - Accent3 2 2 3" xfId="194"/>
    <cellStyle name="20% - Accent3 2 2 3 2" xfId="195"/>
    <cellStyle name="20% - Accent3 2 2 3 2 2" xfId="196"/>
    <cellStyle name="20% - Accent3 2 2 3 2 2 2" xfId="1287"/>
    <cellStyle name="20% - Accent3 2 2 3 2 2 2 2" xfId="6632"/>
    <cellStyle name="20% - Accent3 2 2 3 2 2 3" xfId="2359"/>
    <cellStyle name="20% - Accent3 2 2 3 2 2 3 2" xfId="7698"/>
    <cellStyle name="20% - Accent3 2 2 3 2 2 4" xfId="3426"/>
    <cellStyle name="20% - Accent3 2 2 3 2 2 4 2" xfId="8765"/>
    <cellStyle name="20% - Accent3 2 2 3 2 2 5" xfId="4493"/>
    <cellStyle name="20% - Accent3 2 2 3 2 2 5 2" xfId="9832"/>
    <cellStyle name="20% - Accent3 2 2 3 2 2 6" xfId="5566"/>
    <cellStyle name="20% - Accent3 2 2 3 2 3" xfId="1286"/>
    <cellStyle name="20% - Accent3 2 2 3 2 3 2" xfId="6631"/>
    <cellStyle name="20% - Accent3 2 2 3 2 4" xfId="2358"/>
    <cellStyle name="20% - Accent3 2 2 3 2 4 2" xfId="7697"/>
    <cellStyle name="20% - Accent3 2 2 3 2 5" xfId="3425"/>
    <cellStyle name="20% - Accent3 2 2 3 2 5 2" xfId="8764"/>
    <cellStyle name="20% - Accent3 2 2 3 2 6" xfId="4492"/>
    <cellStyle name="20% - Accent3 2 2 3 2 6 2" xfId="9831"/>
    <cellStyle name="20% - Accent3 2 2 3 2 7" xfId="5565"/>
    <cellStyle name="20% - Accent3 2 2 3 3" xfId="197"/>
    <cellStyle name="20% - Accent3 2 2 3 3 2" xfId="1288"/>
    <cellStyle name="20% - Accent3 2 2 3 3 2 2" xfId="6633"/>
    <cellStyle name="20% - Accent3 2 2 3 3 3" xfId="2360"/>
    <cellStyle name="20% - Accent3 2 2 3 3 3 2" xfId="7699"/>
    <cellStyle name="20% - Accent3 2 2 3 3 4" xfId="3427"/>
    <cellStyle name="20% - Accent3 2 2 3 3 4 2" xfId="8766"/>
    <cellStyle name="20% - Accent3 2 2 3 3 5" xfId="4494"/>
    <cellStyle name="20% - Accent3 2 2 3 3 5 2" xfId="9833"/>
    <cellStyle name="20% - Accent3 2 2 3 3 6" xfId="5567"/>
    <cellStyle name="20% - Accent3 2 2 3 4" xfId="1285"/>
    <cellStyle name="20% - Accent3 2 2 3 4 2" xfId="6630"/>
    <cellStyle name="20% - Accent3 2 2 3 5" xfId="2357"/>
    <cellStyle name="20% - Accent3 2 2 3 5 2" xfId="7696"/>
    <cellStyle name="20% - Accent3 2 2 3 6" xfId="3424"/>
    <cellStyle name="20% - Accent3 2 2 3 6 2" xfId="8763"/>
    <cellStyle name="20% - Accent3 2 2 3 7" xfId="4491"/>
    <cellStyle name="20% - Accent3 2 2 3 7 2" xfId="9830"/>
    <cellStyle name="20% - Accent3 2 2 3 8" xfId="5564"/>
    <cellStyle name="20% - Accent3 2 2 4" xfId="198"/>
    <cellStyle name="20% - Accent3 2 2 4 2" xfId="199"/>
    <cellStyle name="20% - Accent3 2 2 4 2 2" xfId="1290"/>
    <cellStyle name="20% - Accent3 2 2 4 2 2 2" xfId="6635"/>
    <cellStyle name="20% - Accent3 2 2 4 2 3" xfId="2362"/>
    <cellStyle name="20% - Accent3 2 2 4 2 3 2" xfId="7701"/>
    <cellStyle name="20% - Accent3 2 2 4 2 4" xfId="3429"/>
    <cellStyle name="20% - Accent3 2 2 4 2 4 2" xfId="8768"/>
    <cellStyle name="20% - Accent3 2 2 4 2 5" xfId="4496"/>
    <cellStyle name="20% - Accent3 2 2 4 2 5 2" xfId="9835"/>
    <cellStyle name="20% - Accent3 2 2 4 2 6" xfId="5569"/>
    <cellStyle name="20% - Accent3 2 2 4 3" xfId="1289"/>
    <cellStyle name="20% - Accent3 2 2 4 3 2" xfId="6634"/>
    <cellStyle name="20% - Accent3 2 2 4 4" xfId="2361"/>
    <cellStyle name="20% - Accent3 2 2 4 4 2" xfId="7700"/>
    <cellStyle name="20% - Accent3 2 2 4 5" xfId="3428"/>
    <cellStyle name="20% - Accent3 2 2 4 5 2" xfId="8767"/>
    <cellStyle name="20% - Accent3 2 2 4 6" xfId="4495"/>
    <cellStyle name="20% - Accent3 2 2 4 6 2" xfId="9834"/>
    <cellStyle name="20% - Accent3 2 2 4 7" xfId="5568"/>
    <cellStyle name="20% - Accent3 2 2 5" xfId="200"/>
    <cellStyle name="20% - Accent3 2 2 5 2" xfId="1291"/>
    <cellStyle name="20% - Accent3 2 2 5 2 2" xfId="6636"/>
    <cellStyle name="20% - Accent3 2 2 5 3" xfId="2363"/>
    <cellStyle name="20% - Accent3 2 2 5 3 2" xfId="7702"/>
    <cellStyle name="20% - Accent3 2 2 5 4" xfId="3430"/>
    <cellStyle name="20% - Accent3 2 2 5 4 2" xfId="8769"/>
    <cellStyle name="20% - Accent3 2 2 5 5" xfId="4497"/>
    <cellStyle name="20% - Accent3 2 2 5 5 2" xfId="9836"/>
    <cellStyle name="20% - Accent3 2 2 5 6" xfId="5570"/>
    <cellStyle name="20% - Accent3 2 2 6" xfId="1276"/>
    <cellStyle name="20% - Accent3 2 2 6 2" xfId="6621"/>
    <cellStyle name="20% - Accent3 2 2 7" xfId="2348"/>
    <cellStyle name="20% - Accent3 2 2 7 2" xfId="7687"/>
    <cellStyle name="20% - Accent3 2 2 8" xfId="3415"/>
    <cellStyle name="20% - Accent3 2 2 8 2" xfId="8754"/>
    <cellStyle name="20% - Accent3 2 2 9" xfId="4482"/>
    <cellStyle name="20% - Accent3 2 2 9 2" xfId="9821"/>
    <cellStyle name="20% - Accent3 2 3" xfId="201"/>
    <cellStyle name="20% - Accent3 2 3 2" xfId="202"/>
    <cellStyle name="20% - Accent3 2 3 2 2" xfId="203"/>
    <cellStyle name="20% - Accent3 2 3 2 2 2" xfId="204"/>
    <cellStyle name="20% - Accent3 2 3 2 2 2 2" xfId="1295"/>
    <cellStyle name="20% - Accent3 2 3 2 2 2 2 2" xfId="6640"/>
    <cellStyle name="20% - Accent3 2 3 2 2 2 3" xfId="2367"/>
    <cellStyle name="20% - Accent3 2 3 2 2 2 3 2" xfId="7706"/>
    <cellStyle name="20% - Accent3 2 3 2 2 2 4" xfId="3434"/>
    <cellStyle name="20% - Accent3 2 3 2 2 2 4 2" xfId="8773"/>
    <cellStyle name="20% - Accent3 2 3 2 2 2 5" xfId="4501"/>
    <cellStyle name="20% - Accent3 2 3 2 2 2 5 2" xfId="9840"/>
    <cellStyle name="20% - Accent3 2 3 2 2 2 6" xfId="5574"/>
    <cellStyle name="20% - Accent3 2 3 2 2 3" xfId="1294"/>
    <cellStyle name="20% - Accent3 2 3 2 2 3 2" xfId="6639"/>
    <cellStyle name="20% - Accent3 2 3 2 2 4" xfId="2366"/>
    <cellStyle name="20% - Accent3 2 3 2 2 4 2" xfId="7705"/>
    <cellStyle name="20% - Accent3 2 3 2 2 5" xfId="3433"/>
    <cellStyle name="20% - Accent3 2 3 2 2 5 2" xfId="8772"/>
    <cellStyle name="20% - Accent3 2 3 2 2 6" xfId="4500"/>
    <cellStyle name="20% - Accent3 2 3 2 2 6 2" xfId="9839"/>
    <cellStyle name="20% - Accent3 2 3 2 2 7" xfId="5573"/>
    <cellStyle name="20% - Accent3 2 3 2 3" xfId="205"/>
    <cellStyle name="20% - Accent3 2 3 2 3 2" xfId="1296"/>
    <cellStyle name="20% - Accent3 2 3 2 3 2 2" xfId="6641"/>
    <cellStyle name="20% - Accent3 2 3 2 3 3" xfId="2368"/>
    <cellStyle name="20% - Accent3 2 3 2 3 3 2" xfId="7707"/>
    <cellStyle name="20% - Accent3 2 3 2 3 4" xfId="3435"/>
    <cellStyle name="20% - Accent3 2 3 2 3 4 2" xfId="8774"/>
    <cellStyle name="20% - Accent3 2 3 2 3 5" xfId="4502"/>
    <cellStyle name="20% - Accent3 2 3 2 3 5 2" xfId="9841"/>
    <cellStyle name="20% - Accent3 2 3 2 3 6" xfId="5575"/>
    <cellStyle name="20% - Accent3 2 3 2 4" xfId="1293"/>
    <cellStyle name="20% - Accent3 2 3 2 4 2" xfId="6638"/>
    <cellStyle name="20% - Accent3 2 3 2 5" xfId="2365"/>
    <cellStyle name="20% - Accent3 2 3 2 5 2" xfId="7704"/>
    <cellStyle name="20% - Accent3 2 3 2 6" xfId="3432"/>
    <cellStyle name="20% - Accent3 2 3 2 6 2" xfId="8771"/>
    <cellStyle name="20% - Accent3 2 3 2 7" xfId="4499"/>
    <cellStyle name="20% - Accent3 2 3 2 7 2" xfId="9838"/>
    <cellStyle name="20% - Accent3 2 3 2 8" xfId="5572"/>
    <cellStyle name="20% - Accent3 2 3 3" xfId="206"/>
    <cellStyle name="20% - Accent3 2 3 3 2" xfId="207"/>
    <cellStyle name="20% - Accent3 2 3 3 2 2" xfId="1298"/>
    <cellStyle name="20% - Accent3 2 3 3 2 2 2" xfId="6643"/>
    <cellStyle name="20% - Accent3 2 3 3 2 3" xfId="2370"/>
    <cellStyle name="20% - Accent3 2 3 3 2 3 2" xfId="7709"/>
    <cellStyle name="20% - Accent3 2 3 3 2 4" xfId="3437"/>
    <cellStyle name="20% - Accent3 2 3 3 2 4 2" xfId="8776"/>
    <cellStyle name="20% - Accent3 2 3 3 2 5" xfId="4504"/>
    <cellStyle name="20% - Accent3 2 3 3 2 5 2" xfId="9843"/>
    <cellStyle name="20% - Accent3 2 3 3 2 6" xfId="5577"/>
    <cellStyle name="20% - Accent3 2 3 3 3" xfId="1297"/>
    <cellStyle name="20% - Accent3 2 3 3 3 2" xfId="6642"/>
    <cellStyle name="20% - Accent3 2 3 3 4" xfId="2369"/>
    <cellStyle name="20% - Accent3 2 3 3 4 2" xfId="7708"/>
    <cellStyle name="20% - Accent3 2 3 3 5" xfId="3436"/>
    <cellStyle name="20% - Accent3 2 3 3 5 2" xfId="8775"/>
    <cellStyle name="20% - Accent3 2 3 3 6" xfId="4503"/>
    <cellStyle name="20% - Accent3 2 3 3 6 2" xfId="9842"/>
    <cellStyle name="20% - Accent3 2 3 3 7" xfId="5576"/>
    <cellStyle name="20% - Accent3 2 3 4" xfId="208"/>
    <cellStyle name="20% - Accent3 2 3 4 2" xfId="1299"/>
    <cellStyle name="20% - Accent3 2 3 4 2 2" xfId="6644"/>
    <cellStyle name="20% - Accent3 2 3 4 3" xfId="2371"/>
    <cellStyle name="20% - Accent3 2 3 4 3 2" xfId="7710"/>
    <cellStyle name="20% - Accent3 2 3 4 4" xfId="3438"/>
    <cellStyle name="20% - Accent3 2 3 4 4 2" xfId="8777"/>
    <cellStyle name="20% - Accent3 2 3 4 5" xfId="4505"/>
    <cellStyle name="20% - Accent3 2 3 4 5 2" xfId="9844"/>
    <cellStyle name="20% - Accent3 2 3 4 6" xfId="5578"/>
    <cellStyle name="20% - Accent3 2 3 5" xfId="1292"/>
    <cellStyle name="20% - Accent3 2 3 5 2" xfId="6637"/>
    <cellStyle name="20% - Accent3 2 3 6" xfId="2364"/>
    <cellStyle name="20% - Accent3 2 3 6 2" xfId="7703"/>
    <cellStyle name="20% - Accent3 2 3 7" xfId="3431"/>
    <cellStyle name="20% - Accent3 2 3 7 2" xfId="8770"/>
    <cellStyle name="20% - Accent3 2 3 8" xfId="4498"/>
    <cellStyle name="20% - Accent3 2 3 8 2" xfId="9837"/>
    <cellStyle name="20% - Accent3 2 3 9" xfId="5571"/>
    <cellStyle name="20% - Accent3 2 4" xfId="209"/>
    <cellStyle name="20% - Accent3 2 4 2" xfId="210"/>
    <cellStyle name="20% - Accent3 2 4 2 2" xfId="211"/>
    <cellStyle name="20% - Accent3 2 4 2 2 2" xfId="1302"/>
    <cellStyle name="20% - Accent3 2 4 2 2 2 2" xfId="6647"/>
    <cellStyle name="20% - Accent3 2 4 2 2 3" xfId="2374"/>
    <cellStyle name="20% - Accent3 2 4 2 2 3 2" xfId="7713"/>
    <cellStyle name="20% - Accent3 2 4 2 2 4" xfId="3441"/>
    <cellStyle name="20% - Accent3 2 4 2 2 4 2" xfId="8780"/>
    <cellStyle name="20% - Accent3 2 4 2 2 5" xfId="4508"/>
    <cellStyle name="20% - Accent3 2 4 2 2 5 2" xfId="9847"/>
    <cellStyle name="20% - Accent3 2 4 2 2 6" xfId="5581"/>
    <cellStyle name="20% - Accent3 2 4 2 3" xfId="1301"/>
    <cellStyle name="20% - Accent3 2 4 2 3 2" xfId="6646"/>
    <cellStyle name="20% - Accent3 2 4 2 4" xfId="2373"/>
    <cellStyle name="20% - Accent3 2 4 2 4 2" xfId="7712"/>
    <cellStyle name="20% - Accent3 2 4 2 5" xfId="3440"/>
    <cellStyle name="20% - Accent3 2 4 2 5 2" xfId="8779"/>
    <cellStyle name="20% - Accent3 2 4 2 6" xfId="4507"/>
    <cellStyle name="20% - Accent3 2 4 2 6 2" xfId="9846"/>
    <cellStyle name="20% - Accent3 2 4 2 7" xfId="5580"/>
    <cellStyle name="20% - Accent3 2 4 3" xfId="212"/>
    <cellStyle name="20% - Accent3 2 4 3 2" xfId="1303"/>
    <cellStyle name="20% - Accent3 2 4 3 2 2" xfId="6648"/>
    <cellStyle name="20% - Accent3 2 4 3 3" xfId="2375"/>
    <cellStyle name="20% - Accent3 2 4 3 3 2" xfId="7714"/>
    <cellStyle name="20% - Accent3 2 4 3 4" xfId="3442"/>
    <cellStyle name="20% - Accent3 2 4 3 4 2" xfId="8781"/>
    <cellStyle name="20% - Accent3 2 4 3 5" xfId="4509"/>
    <cellStyle name="20% - Accent3 2 4 3 5 2" xfId="9848"/>
    <cellStyle name="20% - Accent3 2 4 3 6" xfId="5582"/>
    <cellStyle name="20% - Accent3 2 4 4" xfId="1300"/>
    <cellStyle name="20% - Accent3 2 4 4 2" xfId="6645"/>
    <cellStyle name="20% - Accent3 2 4 5" xfId="2372"/>
    <cellStyle name="20% - Accent3 2 4 5 2" xfId="7711"/>
    <cellStyle name="20% - Accent3 2 4 6" xfId="3439"/>
    <cellStyle name="20% - Accent3 2 4 6 2" xfId="8778"/>
    <cellStyle name="20% - Accent3 2 4 7" xfId="4506"/>
    <cellStyle name="20% - Accent3 2 4 7 2" xfId="9845"/>
    <cellStyle name="20% - Accent3 2 4 8" xfId="5579"/>
    <cellStyle name="20% - Accent3 2 5" xfId="213"/>
    <cellStyle name="20% - Accent3 2 5 2" xfId="214"/>
    <cellStyle name="20% - Accent3 2 5 2 2" xfId="1305"/>
    <cellStyle name="20% - Accent3 2 5 2 2 2" xfId="6650"/>
    <cellStyle name="20% - Accent3 2 5 2 3" xfId="2377"/>
    <cellStyle name="20% - Accent3 2 5 2 3 2" xfId="7716"/>
    <cellStyle name="20% - Accent3 2 5 2 4" xfId="3444"/>
    <cellStyle name="20% - Accent3 2 5 2 4 2" xfId="8783"/>
    <cellStyle name="20% - Accent3 2 5 2 5" xfId="4511"/>
    <cellStyle name="20% - Accent3 2 5 2 5 2" xfId="9850"/>
    <cellStyle name="20% - Accent3 2 5 2 6" xfId="5584"/>
    <cellStyle name="20% - Accent3 2 5 3" xfId="1304"/>
    <cellStyle name="20% - Accent3 2 5 3 2" xfId="6649"/>
    <cellStyle name="20% - Accent3 2 5 4" xfId="2376"/>
    <cellStyle name="20% - Accent3 2 5 4 2" xfId="7715"/>
    <cellStyle name="20% - Accent3 2 5 5" xfId="3443"/>
    <cellStyle name="20% - Accent3 2 5 5 2" xfId="8782"/>
    <cellStyle name="20% - Accent3 2 5 6" xfId="4510"/>
    <cellStyle name="20% - Accent3 2 5 6 2" xfId="9849"/>
    <cellStyle name="20% - Accent3 2 5 7" xfId="5583"/>
    <cellStyle name="20% - Accent3 2 6" xfId="215"/>
    <cellStyle name="20% - Accent3 2 6 2" xfId="1306"/>
    <cellStyle name="20% - Accent3 2 6 2 2" xfId="6651"/>
    <cellStyle name="20% - Accent3 2 6 3" xfId="2378"/>
    <cellStyle name="20% - Accent3 2 6 3 2" xfId="7717"/>
    <cellStyle name="20% - Accent3 2 6 4" xfId="3445"/>
    <cellStyle name="20% - Accent3 2 6 4 2" xfId="8784"/>
    <cellStyle name="20% - Accent3 2 6 5" xfId="4512"/>
    <cellStyle name="20% - Accent3 2 6 5 2" xfId="9851"/>
    <cellStyle name="20% - Accent3 2 6 6" xfId="5585"/>
    <cellStyle name="20% - Accent3 2 7" xfId="1275"/>
    <cellStyle name="20% - Accent3 2 7 2" xfId="6620"/>
    <cellStyle name="20% - Accent3 2 8" xfId="2347"/>
    <cellStyle name="20% - Accent3 2 8 2" xfId="7686"/>
    <cellStyle name="20% - Accent3 2 9" xfId="3414"/>
    <cellStyle name="20% - Accent3 2 9 2" xfId="8753"/>
    <cellStyle name="20% - Accent3 3" xfId="216"/>
    <cellStyle name="20% - Accent3 3 10" xfId="5586"/>
    <cellStyle name="20% - Accent3 3 2" xfId="217"/>
    <cellStyle name="20% - Accent3 3 2 2" xfId="218"/>
    <cellStyle name="20% - Accent3 3 2 2 2" xfId="219"/>
    <cellStyle name="20% - Accent3 3 2 2 2 2" xfId="220"/>
    <cellStyle name="20% - Accent3 3 2 2 2 2 2" xfId="1311"/>
    <cellStyle name="20% - Accent3 3 2 2 2 2 2 2" xfId="6656"/>
    <cellStyle name="20% - Accent3 3 2 2 2 2 3" xfId="2383"/>
    <cellStyle name="20% - Accent3 3 2 2 2 2 3 2" xfId="7722"/>
    <cellStyle name="20% - Accent3 3 2 2 2 2 4" xfId="3450"/>
    <cellStyle name="20% - Accent3 3 2 2 2 2 4 2" xfId="8789"/>
    <cellStyle name="20% - Accent3 3 2 2 2 2 5" xfId="4517"/>
    <cellStyle name="20% - Accent3 3 2 2 2 2 5 2" xfId="9856"/>
    <cellStyle name="20% - Accent3 3 2 2 2 2 6" xfId="5590"/>
    <cellStyle name="20% - Accent3 3 2 2 2 3" xfId="1310"/>
    <cellStyle name="20% - Accent3 3 2 2 2 3 2" xfId="6655"/>
    <cellStyle name="20% - Accent3 3 2 2 2 4" xfId="2382"/>
    <cellStyle name="20% - Accent3 3 2 2 2 4 2" xfId="7721"/>
    <cellStyle name="20% - Accent3 3 2 2 2 5" xfId="3449"/>
    <cellStyle name="20% - Accent3 3 2 2 2 5 2" xfId="8788"/>
    <cellStyle name="20% - Accent3 3 2 2 2 6" xfId="4516"/>
    <cellStyle name="20% - Accent3 3 2 2 2 6 2" xfId="9855"/>
    <cellStyle name="20% - Accent3 3 2 2 2 7" xfId="5589"/>
    <cellStyle name="20% - Accent3 3 2 2 3" xfId="221"/>
    <cellStyle name="20% - Accent3 3 2 2 3 2" xfId="1312"/>
    <cellStyle name="20% - Accent3 3 2 2 3 2 2" xfId="6657"/>
    <cellStyle name="20% - Accent3 3 2 2 3 3" xfId="2384"/>
    <cellStyle name="20% - Accent3 3 2 2 3 3 2" xfId="7723"/>
    <cellStyle name="20% - Accent3 3 2 2 3 4" xfId="3451"/>
    <cellStyle name="20% - Accent3 3 2 2 3 4 2" xfId="8790"/>
    <cellStyle name="20% - Accent3 3 2 2 3 5" xfId="4518"/>
    <cellStyle name="20% - Accent3 3 2 2 3 5 2" xfId="9857"/>
    <cellStyle name="20% - Accent3 3 2 2 3 6" xfId="5591"/>
    <cellStyle name="20% - Accent3 3 2 2 4" xfId="1309"/>
    <cellStyle name="20% - Accent3 3 2 2 4 2" xfId="6654"/>
    <cellStyle name="20% - Accent3 3 2 2 5" xfId="2381"/>
    <cellStyle name="20% - Accent3 3 2 2 5 2" xfId="7720"/>
    <cellStyle name="20% - Accent3 3 2 2 6" xfId="3448"/>
    <cellStyle name="20% - Accent3 3 2 2 6 2" xfId="8787"/>
    <cellStyle name="20% - Accent3 3 2 2 7" xfId="4515"/>
    <cellStyle name="20% - Accent3 3 2 2 7 2" xfId="9854"/>
    <cellStyle name="20% - Accent3 3 2 2 8" xfId="5588"/>
    <cellStyle name="20% - Accent3 3 2 3" xfId="222"/>
    <cellStyle name="20% - Accent3 3 2 3 2" xfId="223"/>
    <cellStyle name="20% - Accent3 3 2 3 2 2" xfId="1314"/>
    <cellStyle name="20% - Accent3 3 2 3 2 2 2" xfId="6659"/>
    <cellStyle name="20% - Accent3 3 2 3 2 3" xfId="2386"/>
    <cellStyle name="20% - Accent3 3 2 3 2 3 2" xfId="7725"/>
    <cellStyle name="20% - Accent3 3 2 3 2 4" xfId="3453"/>
    <cellStyle name="20% - Accent3 3 2 3 2 4 2" xfId="8792"/>
    <cellStyle name="20% - Accent3 3 2 3 2 5" xfId="4520"/>
    <cellStyle name="20% - Accent3 3 2 3 2 5 2" xfId="9859"/>
    <cellStyle name="20% - Accent3 3 2 3 2 6" xfId="5593"/>
    <cellStyle name="20% - Accent3 3 2 3 3" xfId="1313"/>
    <cellStyle name="20% - Accent3 3 2 3 3 2" xfId="6658"/>
    <cellStyle name="20% - Accent3 3 2 3 4" xfId="2385"/>
    <cellStyle name="20% - Accent3 3 2 3 4 2" xfId="7724"/>
    <cellStyle name="20% - Accent3 3 2 3 5" xfId="3452"/>
    <cellStyle name="20% - Accent3 3 2 3 5 2" xfId="8791"/>
    <cellStyle name="20% - Accent3 3 2 3 6" xfId="4519"/>
    <cellStyle name="20% - Accent3 3 2 3 6 2" xfId="9858"/>
    <cellStyle name="20% - Accent3 3 2 3 7" xfId="5592"/>
    <cellStyle name="20% - Accent3 3 2 4" xfId="224"/>
    <cellStyle name="20% - Accent3 3 2 4 2" xfId="1315"/>
    <cellStyle name="20% - Accent3 3 2 4 2 2" xfId="6660"/>
    <cellStyle name="20% - Accent3 3 2 4 3" xfId="2387"/>
    <cellStyle name="20% - Accent3 3 2 4 3 2" xfId="7726"/>
    <cellStyle name="20% - Accent3 3 2 4 4" xfId="3454"/>
    <cellStyle name="20% - Accent3 3 2 4 4 2" xfId="8793"/>
    <cellStyle name="20% - Accent3 3 2 4 5" xfId="4521"/>
    <cellStyle name="20% - Accent3 3 2 4 5 2" xfId="9860"/>
    <cellStyle name="20% - Accent3 3 2 4 6" xfId="5594"/>
    <cellStyle name="20% - Accent3 3 2 5" xfId="1308"/>
    <cellStyle name="20% - Accent3 3 2 5 2" xfId="6653"/>
    <cellStyle name="20% - Accent3 3 2 6" xfId="2380"/>
    <cellStyle name="20% - Accent3 3 2 6 2" xfId="7719"/>
    <cellStyle name="20% - Accent3 3 2 7" xfId="3447"/>
    <cellStyle name="20% - Accent3 3 2 7 2" xfId="8786"/>
    <cellStyle name="20% - Accent3 3 2 8" xfId="4514"/>
    <cellStyle name="20% - Accent3 3 2 8 2" xfId="9853"/>
    <cellStyle name="20% - Accent3 3 2 9" xfId="5587"/>
    <cellStyle name="20% - Accent3 3 3" xfId="225"/>
    <cellStyle name="20% - Accent3 3 3 2" xfId="226"/>
    <cellStyle name="20% - Accent3 3 3 2 2" xfId="227"/>
    <cellStyle name="20% - Accent3 3 3 2 2 2" xfId="1318"/>
    <cellStyle name="20% - Accent3 3 3 2 2 2 2" xfId="6663"/>
    <cellStyle name="20% - Accent3 3 3 2 2 3" xfId="2390"/>
    <cellStyle name="20% - Accent3 3 3 2 2 3 2" xfId="7729"/>
    <cellStyle name="20% - Accent3 3 3 2 2 4" xfId="3457"/>
    <cellStyle name="20% - Accent3 3 3 2 2 4 2" xfId="8796"/>
    <cellStyle name="20% - Accent3 3 3 2 2 5" xfId="4524"/>
    <cellStyle name="20% - Accent3 3 3 2 2 5 2" xfId="9863"/>
    <cellStyle name="20% - Accent3 3 3 2 2 6" xfId="5597"/>
    <cellStyle name="20% - Accent3 3 3 2 3" xfId="1317"/>
    <cellStyle name="20% - Accent3 3 3 2 3 2" xfId="6662"/>
    <cellStyle name="20% - Accent3 3 3 2 4" xfId="2389"/>
    <cellStyle name="20% - Accent3 3 3 2 4 2" xfId="7728"/>
    <cellStyle name="20% - Accent3 3 3 2 5" xfId="3456"/>
    <cellStyle name="20% - Accent3 3 3 2 5 2" xfId="8795"/>
    <cellStyle name="20% - Accent3 3 3 2 6" xfId="4523"/>
    <cellStyle name="20% - Accent3 3 3 2 6 2" xfId="9862"/>
    <cellStyle name="20% - Accent3 3 3 2 7" xfId="5596"/>
    <cellStyle name="20% - Accent3 3 3 3" xfId="228"/>
    <cellStyle name="20% - Accent3 3 3 3 2" xfId="1319"/>
    <cellStyle name="20% - Accent3 3 3 3 2 2" xfId="6664"/>
    <cellStyle name="20% - Accent3 3 3 3 3" xfId="2391"/>
    <cellStyle name="20% - Accent3 3 3 3 3 2" xfId="7730"/>
    <cellStyle name="20% - Accent3 3 3 3 4" xfId="3458"/>
    <cellStyle name="20% - Accent3 3 3 3 4 2" xfId="8797"/>
    <cellStyle name="20% - Accent3 3 3 3 5" xfId="4525"/>
    <cellStyle name="20% - Accent3 3 3 3 5 2" xfId="9864"/>
    <cellStyle name="20% - Accent3 3 3 3 6" xfId="5598"/>
    <cellStyle name="20% - Accent3 3 3 4" xfId="1316"/>
    <cellStyle name="20% - Accent3 3 3 4 2" xfId="6661"/>
    <cellStyle name="20% - Accent3 3 3 5" xfId="2388"/>
    <cellStyle name="20% - Accent3 3 3 5 2" xfId="7727"/>
    <cellStyle name="20% - Accent3 3 3 6" xfId="3455"/>
    <cellStyle name="20% - Accent3 3 3 6 2" xfId="8794"/>
    <cellStyle name="20% - Accent3 3 3 7" xfId="4522"/>
    <cellStyle name="20% - Accent3 3 3 7 2" xfId="9861"/>
    <cellStyle name="20% - Accent3 3 3 8" xfId="5595"/>
    <cellStyle name="20% - Accent3 3 4" xfId="229"/>
    <cellStyle name="20% - Accent3 3 4 2" xfId="230"/>
    <cellStyle name="20% - Accent3 3 4 2 2" xfId="1321"/>
    <cellStyle name="20% - Accent3 3 4 2 2 2" xfId="6666"/>
    <cellStyle name="20% - Accent3 3 4 2 3" xfId="2393"/>
    <cellStyle name="20% - Accent3 3 4 2 3 2" xfId="7732"/>
    <cellStyle name="20% - Accent3 3 4 2 4" xfId="3460"/>
    <cellStyle name="20% - Accent3 3 4 2 4 2" xfId="8799"/>
    <cellStyle name="20% - Accent3 3 4 2 5" xfId="4527"/>
    <cellStyle name="20% - Accent3 3 4 2 5 2" xfId="9866"/>
    <cellStyle name="20% - Accent3 3 4 2 6" xfId="5600"/>
    <cellStyle name="20% - Accent3 3 4 3" xfId="1320"/>
    <cellStyle name="20% - Accent3 3 4 3 2" xfId="6665"/>
    <cellStyle name="20% - Accent3 3 4 4" xfId="2392"/>
    <cellStyle name="20% - Accent3 3 4 4 2" xfId="7731"/>
    <cellStyle name="20% - Accent3 3 4 5" xfId="3459"/>
    <cellStyle name="20% - Accent3 3 4 5 2" xfId="8798"/>
    <cellStyle name="20% - Accent3 3 4 6" xfId="4526"/>
    <cellStyle name="20% - Accent3 3 4 6 2" xfId="9865"/>
    <cellStyle name="20% - Accent3 3 4 7" xfId="5599"/>
    <cellStyle name="20% - Accent3 3 5" xfId="231"/>
    <cellStyle name="20% - Accent3 3 5 2" xfId="1322"/>
    <cellStyle name="20% - Accent3 3 5 2 2" xfId="6667"/>
    <cellStyle name="20% - Accent3 3 5 3" xfId="2394"/>
    <cellStyle name="20% - Accent3 3 5 3 2" xfId="7733"/>
    <cellStyle name="20% - Accent3 3 5 4" xfId="3461"/>
    <cellStyle name="20% - Accent3 3 5 4 2" xfId="8800"/>
    <cellStyle name="20% - Accent3 3 5 5" xfId="4528"/>
    <cellStyle name="20% - Accent3 3 5 5 2" xfId="9867"/>
    <cellStyle name="20% - Accent3 3 5 6" xfId="5601"/>
    <cellStyle name="20% - Accent3 3 6" xfId="1307"/>
    <cellStyle name="20% - Accent3 3 6 2" xfId="6652"/>
    <cellStyle name="20% - Accent3 3 7" xfId="2379"/>
    <cellStyle name="20% - Accent3 3 7 2" xfId="7718"/>
    <cellStyle name="20% - Accent3 3 8" xfId="3446"/>
    <cellStyle name="20% - Accent3 3 8 2" xfId="8785"/>
    <cellStyle name="20% - Accent3 3 9" xfId="4513"/>
    <cellStyle name="20% - Accent3 3 9 2" xfId="9852"/>
    <cellStyle name="20% - Accent3 4" xfId="232"/>
    <cellStyle name="20% - Accent3 4 2" xfId="233"/>
    <cellStyle name="20% - Accent3 4 2 2" xfId="234"/>
    <cellStyle name="20% - Accent3 4 2 2 2" xfId="235"/>
    <cellStyle name="20% - Accent3 4 2 2 2 2" xfId="1326"/>
    <cellStyle name="20% - Accent3 4 2 2 2 2 2" xfId="6671"/>
    <cellStyle name="20% - Accent3 4 2 2 2 3" xfId="2398"/>
    <cellStyle name="20% - Accent3 4 2 2 2 3 2" xfId="7737"/>
    <cellStyle name="20% - Accent3 4 2 2 2 4" xfId="3465"/>
    <cellStyle name="20% - Accent3 4 2 2 2 4 2" xfId="8804"/>
    <cellStyle name="20% - Accent3 4 2 2 2 5" xfId="4532"/>
    <cellStyle name="20% - Accent3 4 2 2 2 5 2" xfId="9871"/>
    <cellStyle name="20% - Accent3 4 2 2 2 6" xfId="5605"/>
    <cellStyle name="20% - Accent3 4 2 2 3" xfId="1325"/>
    <cellStyle name="20% - Accent3 4 2 2 3 2" xfId="6670"/>
    <cellStyle name="20% - Accent3 4 2 2 4" xfId="2397"/>
    <cellStyle name="20% - Accent3 4 2 2 4 2" xfId="7736"/>
    <cellStyle name="20% - Accent3 4 2 2 5" xfId="3464"/>
    <cellStyle name="20% - Accent3 4 2 2 5 2" xfId="8803"/>
    <cellStyle name="20% - Accent3 4 2 2 6" xfId="4531"/>
    <cellStyle name="20% - Accent3 4 2 2 6 2" xfId="9870"/>
    <cellStyle name="20% - Accent3 4 2 2 7" xfId="5604"/>
    <cellStyle name="20% - Accent3 4 2 3" xfId="236"/>
    <cellStyle name="20% - Accent3 4 2 3 2" xfId="1327"/>
    <cellStyle name="20% - Accent3 4 2 3 2 2" xfId="6672"/>
    <cellStyle name="20% - Accent3 4 2 3 3" xfId="2399"/>
    <cellStyle name="20% - Accent3 4 2 3 3 2" xfId="7738"/>
    <cellStyle name="20% - Accent3 4 2 3 4" xfId="3466"/>
    <cellStyle name="20% - Accent3 4 2 3 4 2" xfId="8805"/>
    <cellStyle name="20% - Accent3 4 2 3 5" xfId="4533"/>
    <cellStyle name="20% - Accent3 4 2 3 5 2" xfId="9872"/>
    <cellStyle name="20% - Accent3 4 2 3 6" xfId="5606"/>
    <cellStyle name="20% - Accent3 4 2 4" xfId="1324"/>
    <cellStyle name="20% - Accent3 4 2 4 2" xfId="6669"/>
    <cellStyle name="20% - Accent3 4 2 5" xfId="2396"/>
    <cellStyle name="20% - Accent3 4 2 5 2" xfId="7735"/>
    <cellStyle name="20% - Accent3 4 2 6" xfId="3463"/>
    <cellStyle name="20% - Accent3 4 2 6 2" xfId="8802"/>
    <cellStyle name="20% - Accent3 4 2 7" xfId="4530"/>
    <cellStyle name="20% - Accent3 4 2 7 2" xfId="9869"/>
    <cellStyle name="20% - Accent3 4 2 8" xfId="5603"/>
    <cellStyle name="20% - Accent3 4 3" xfId="237"/>
    <cellStyle name="20% - Accent3 4 3 2" xfId="238"/>
    <cellStyle name="20% - Accent3 4 3 2 2" xfId="1329"/>
    <cellStyle name="20% - Accent3 4 3 2 2 2" xfId="6674"/>
    <cellStyle name="20% - Accent3 4 3 2 3" xfId="2401"/>
    <cellStyle name="20% - Accent3 4 3 2 3 2" xfId="7740"/>
    <cellStyle name="20% - Accent3 4 3 2 4" xfId="3468"/>
    <cellStyle name="20% - Accent3 4 3 2 4 2" xfId="8807"/>
    <cellStyle name="20% - Accent3 4 3 2 5" xfId="4535"/>
    <cellStyle name="20% - Accent3 4 3 2 5 2" xfId="9874"/>
    <cellStyle name="20% - Accent3 4 3 2 6" xfId="5608"/>
    <cellStyle name="20% - Accent3 4 3 3" xfId="1328"/>
    <cellStyle name="20% - Accent3 4 3 3 2" xfId="6673"/>
    <cellStyle name="20% - Accent3 4 3 4" xfId="2400"/>
    <cellStyle name="20% - Accent3 4 3 4 2" xfId="7739"/>
    <cellStyle name="20% - Accent3 4 3 5" xfId="3467"/>
    <cellStyle name="20% - Accent3 4 3 5 2" xfId="8806"/>
    <cellStyle name="20% - Accent3 4 3 6" xfId="4534"/>
    <cellStyle name="20% - Accent3 4 3 6 2" xfId="9873"/>
    <cellStyle name="20% - Accent3 4 3 7" xfId="5607"/>
    <cellStyle name="20% - Accent3 4 4" xfId="239"/>
    <cellStyle name="20% - Accent3 4 4 2" xfId="1330"/>
    <cellStyle name="20% - Accent3 4 4 2 2" xfId="6675"/>
    <cellStyle name="20% - Accent3 4 4 3" xfId="2402"/>
    <cellStyle name="20% - Accent3 4 4 3 2" xfId="7741"/>
    <cellStyle name="20% - Accent3 4 4 4" xfId="3469"/>
    <cellStyle name="20% - Accent3 4 4 4 2" xfId="8808"/>
    <cellStyle name="20% - Accent3 4 4 5" xfId="4536"/>
    <cellStyle name="20% - Accent3 4 4 5 2" xfId="9875"/>
    <cellStyle name="20% - Accent3 4 4 6" xfId="5609"/>
    <cellStyle name="20% - Accent3 4 5" xfId="1323"/>
    <cellStyle name="20% - Accent3 4 5 2" xfId="6668"/>
    <cellStyle name="20% - Accent3 4 6" xfId="2395"/>
    <cellStyle name="20% - Accent3 4 6 2" xfId="7734"/>
    <cellStyle name="20% - Accent3 4 7" xfId="3462"/>
    <cellStyle name="20% - Accent3 4 7 2" xfId="8801"/>
    <cellStyle name="20% - Accent3 4 8" xfId="4529"/>
    <cellStyle name="20% - Accent3 4 8 2" xfId="9868"/>
    <cellStyle name="20% - Accent3 4 9" xfId="5602"/>
    <cellStyle name="20% - Accent3 5" xfId="240"/>
    <cellStyle name="20% - Accent3 5 2" xfId="241"/>
    <cellStyle name="20% - Accent3 5 2 2" xfId="242"/>
    <cellStyle name="20% - Accent3 5 2 2 2" xfId="1333"/>
    <cellStyle name="20% - Accent3 5 2 2 2 2" xfId="6678"/>
    <cellStyle name="20% - Accent3 5 2 2 3" xfId="2405"/>
    <cellStyle name="20% - Accent3 5 2 2 3 2" xfId="7744"/>
    <cellStyle name="20% - Accent3 5 2 2 4" xfId="3472"/>
    <cellStyle name="20% - Accent3 5 2 2 4 2" xfId="8811"/>
    <cellStyle name="20% - Accent3 5 2 2 5" xfId="4539"/>
    <cellStyle name="20% - Accent3 5 2 2 5 2" xfId="9878"/>
    <cellStyle name="20% - Accent3 5 2 2 6" xfId="5612"/>
    <cellStyle name="20% - Accent3 5 2 3" xfId="1332"/>
    <cellStyle name="20% - Accent3 5 2 3 2" xfId="6677"/>
    <cellStyle name="20% - Accent3 5 2 4" xfId="2404"/>
    <cellStyle name="20% - Accent3 5 2 4 2" xfId="7743"/>
    <cellStyle name="20% - Accent3 5 2 5" xfId="3471"/>
    <cellStyle name="20% - Accent3 5 2 5 2" xfId="8810"/>
    <cellStyle name="20% - Accent3 5 2 6" xfId="4538"/>
    <cellStyle name="20% - Accent3 5 2 6 2" xfId="9877"/>
    <cellStyle name="20% - Accent3 5 2 7" xfId="5611"/>
    <cellStyle name="20% - Accent3 5 3" xfId="243"/>
    <cellStyle name="20% - Accent3 5 3 2" xfId="1334"/>
    <cellStyle name="20% - Accent3 5 3 2 2" xfId="6679"/>
    <cellStyle name="20% - Accent3 5 3 3" xfId="2406"/>
    <cellStyle name="20% - Accent3 5 3 3 2" xfId="7745"/>
    <cellStyle name="20% - Accent3 5 3 4" xfId="3473"/>
    <cellStyle name="20% - Accent3 5 3 4 2" xfId="8812"/>
    <cellStyle name="20% - Accent3 5 3 5" xfId="4540"/>
    <cellStyle name="20% - Accent3 5 3 5 2" xfId="9879"/>
    <cellStyle name="20% - Accent3 5 3 6" xfId="5613"/>
    <cellStyle name="20% - Accent3 5 4" xfId="1331"/>
    <cellStyle name="20% - Accent3 5 4 2" xfId="6676"/>
    <cellStyle name="20% - Accent3 5 5" xfId="2403"/>
    <cellStyle name="20% - Accent3 5 5 2" xfId="7742"/>
    <cellStyle name="20% - Accent3 5 6" xfId="3470"/>
    <cellStyle name="20% - Accent3 5 6 2" xfId="8809"/>
    <cellStyle name="20% - Accent3 5 7" xfId="4537"/>
    <cellStyle name="20% - Accent3 5 7 2" xfId="9876"/>
    <cellStyle name="20% - Accent3 5 8" xfId="5610"/>
    <cellStyle name="20% - Accent3 6" xfId="244"/>
    <cellStyle name="20% - Accent3 6 2" xfId="245"/>
    <cellStyle name="20% - Accent3 6 2 2" xfId="1336"/>
    <cellStyle name="20% - Accent3 6 2 2 2" xfId="6681"/>
    <cellStyle name="20% - Accent3 6 2 3" xfId="2408"/>
    <cellStyle name="20% - Accent3 6 2 3 2" xfId="7747"/>
    <cellStyle name="20% - Accent3 6 2 4" xfId="3475"/>
    <cellStyle name="20% - Accent3 6 2 4 2" xfId="8814"/>
    <cellStyle name="20% - Accent3 6 2 5" xfId="4542"/>
    <cellStyle name="20% - Accent3 6 2 5 2" xfId="9881"/>
    <cellStyle name="20% - Accent3 6 2 6" xfId="5615"/>
    <cellStyle name="20% - Accent3 6 3" xfId="1335"/>
    <cellStyle name="20% - Accent3 6 3 2" xfId="6680"/>
    <cellStyle name="20% - Accent3 6 4" xfId="2407"/>
    <cellStyle name="20% - Accent3 6 4 2" xfId="7746"/>
    <cellStyle name="20% - Accent3 6 5" xfId="3474"/>
    <cellStyle name="20% - Accent3 6 5 2" xfId="8813"/>
    <cellStyle name="20% - Accent3 6 6" xfId="4541"/>
    <cellStyle name="20% - Accent3 6 6 2" xfId="9880"/>
    <cellStyle name="20% - Accent3 6 7" xfId="5614"/>
    <cellStyle name="20% - Accent3 7" xfId="246"/>
    <cellStyle name="20% - Accent3 7 2" xfId="1337"/>
    <cellStyle name="20% - Accent3 7 2 2" xfId="6682"/>
    <cellStyle name="20% - Accent3 7 3" xfId="2409"/>
    <cellStyle name="20% - Accent3 7 3 2" xfId="7748"/>
    <cellStyle name="20% - Accent3 7 4" xfId="3476"/>
    <cellStyle name="20% - Accent3 7 4 2" xfId="8815"/>
    <cellStyle name="20% - Accent3 7 5" xfId="4543"/>
    <cellStyle name="20% - Accent3 7 5 2" xfId="9882"/>
    <cellStyle name="20% - Accent3 7 6" xfId="5616"/>
    <cellStyle name="20% - Accent3 8" xfId="1095"/>
    <cellStyle name="20% - Accent3 8 2" xfId="2176"/>
    <cellStyle name="20% - Accent3 8 2 2" xfId="7518"/>
    <cellStyle name="20% - Accent3 8 3" xfId="3245"/>
    <cellStyle name="20% - Accent3 8 3 2" xfId="8584"/>
    <cellStyle name="20% - Accent3 8 4" xfId="4312"/>
    <cellStyle name="20% - Accent3 8 4 2" xfId="9651"/>
    <cellStyle name="20% - Accent3 8 5" xfId="5379"/>
    <cellStyle name="20% - Accent3 8 5 2" xfId="10718"/>
    <cellStyle name="20% - Accent3 8 6" xfId="6452"/>
    <cellStyle name="20% - Accent3 9" xfId="1116"/>
    <cellStyle name="20% - Accent3 9 2" xfId="2194"/>
    <cellStyle name="20% - Accent3 9 2 2" xfId="7533"/>
    <cellStyle name="20% - Accent3 9 3" xfId="3260"/>
    <cellStyle name="20% - Accent3 9 3 2" xfId="8599"/>
    <cellStyle name="20% - Accent3 9 4" xfId="4327"/>
    <cellStyle name="20% - Accent3 9 4 2" xfId="9666"/>
    <cellStyle name="20% - Accent3 9 5" xfId="5394"/>
    <cellStyle name="20% - Accent3 9 5 2" xfId="10733"/>
    <cellStyle name="20% - Accent3 9 6" xfId="6467"/>
    <cellStyle name="20% - Accent4" xfId="30" builtinId="42" customBuiltin="1"/>
    <cellStyle name="20% - Accent4 10" xfId="1135"/>
    <cellStyle name="20% - Accent4 10 2" xfId="6486"/>
    <cellStyle name="20% - Accent4 11" xfId="2213"/>
    <cellStyle name="20% - Accent4 11 2" xfId="7552"/>
    <cellStyle name="20% - Accent4 12" xfId="3280"/>
    <cellStyle name="20% - Accent4 12 2" xfId="8619"/>
    <cellStyle name="20% - Accent4 13" xfId="4347"/>
    <cellStyle name="20% - Accent4 13 2" xfId="9686"/>
    <cellStyle name="20% - Accent4 14" xfId="5415"/>
    <cellStyle name="20% - Accent4 2" xfId="247"/>
    <cellStyle name="20% - Accent4 2 10" xfId="4544"/>
    <cellStyle name="20% - Accent4 2 10 2" xfId="9883"/>
    <cellStyle name="20% - Accent4 2 11" xfId="5617"/>
    <cellStyle name="20% - Accent4 2 2" xfId="248"/>
    <cellStyle name="20% - Accent4 2 2 10" xfId="5618"/>
    <cellStyle name="20% - Accent4 2 2 2" xfId="249"/>
    <cellStyle name="20% - Accent4 2 2 2 2" xfId="250"/>
    <cellStyle name="20% - Accent4 2 2 2 2 2" xfId="251"/>
    <cellStyle name="20% - Accent4 2 2 2 2 2 2" xfId="252"/>
    <cellStyle name="20% - Accent4 2 2 2 2 2 2 2" xfId="1343"/>
    <cellStyle name="20% - Accent4 2 2 2 2 2 2 2 2" xfId="6688"/>
    <cellStyle name="20% - Accent4 2 2 2 2 2 2 3" xfId="2415"/>
    <cellStyle name="20% - Accent4 2 2 2 2 2 2 3 2" xfId="7754"/>
    <cellStyle name="20% - Accent4 2 2 2 2 2 2 4" xfId="3482"/>
    <cellStyle name="20% - Accent4 2 2 2 2 2 2 4 2" xfId="8821"/>
    <cellStyle name="20% - Accent4 2 2 2 2 2 2 5" xfId="4549"/>
    <cellStyle name="20% - Accent4 2 2 2 2 2 2 5 2" xfId="9888"/>
    <cellStyle name="20% - Accent4 2 2 2 2 2 2 6" xfId="5622"/>
    <cellStyle name="20% - Accent4 2 2 2 2 2 3" xfId="1342"/>
    <cellStyle name="20% - Accent4 2 2 2 2 2 3 2" xfId="6687"/>
    <cellStyle name="20% - Accent4 2 2 2 2 2 4" xfId="2414"/>
    <cellStyle name="20% - Accent4 2 2 2 2 2 4 2" xfId="7753"/>
    <cellStyle name="20% - Accent4 2 2 2 2 2 5" xfId="3481"/>
    <cellStyle name="20% - Accent4 2 2 2 2 2 5 2" xfId="8820"/>
    <cellStyle name="20% - Accent4 2 2 2 2 2 6" xfId="4548"/>
    <cellStyle name="20% - Accent4 2 2 2 2 2 6 2" xfId="9887"/>
    <cellStyle name="20% - Accent4 2 2 2 2 2 7" xfId="5621"/>
    <cellStyle name="20% - Accent4 2 2 2 2 3" xfId="253"/>
    <cellStyle name="20% - Accent4 2 2 2 2 3 2" xfId="1344"/>
    <cellStyle name="20% - Accent4 2 2 2 2 3 2 2" xfId="6689"/>
    <cellStyle name="20% - Accent4 2 2 2 2 3 3" xfId="2416"/>
    <cellStyle name="20% - Accent4 2 2 2 2 3 3 2" xfId="7755"/>
    <cellStyle name="20% - Accent4 2 2 2 2 3 4" xfId="3483"/>
    <cellStyle name="20% - Accent4 2 2 2 2 3 4 2" xfId="8822"/>
    <cellStyle name="20% - Accent4 2 2 2 2 3 5" xfId="4550"/>
    <cellStyle name="20% - Accent4 2 2 2 2 3 5 2" xfId="9889"/>
    <cellStyle name="20% - Accent4 2 2 2 2 3 6" xfId="5623"/>
    <cellStyle name="20% - Accent4 2 2 2 2 4" xfId="1341"/>
    <cellStyle name="20% - Accent4 2 2 2 2 4 2" xfId="6686"/>
    <cellStyle name="20% - Accent4 2 2 2 2 5" xfId="2413"/>
    <cellStyle name="20% - Accent4 2 2 2 2 5 2" xfId="7752"/>
    <cellStyle name="20% - Accent4 2 2 2 2 6" xfId="3480"/>
    <cellStyle name="20% - Accent4 2 2 2 2 6 2" xfId="8819"/>
    <cellStyle name="20% - Accent4 2 2 2 2 7" xfId="4547"/>
    <cellStyle name="20% - Accent4 2 2 2 2 7 2" xfId="9886"/>
    <cellStyle name="20% - Accent4 2 2 2 2 8" xfId="5620"/>
    <cellStyle name="20% - Accent4 2 2 2 3" xfId="254"/>
    <cellStyle name="20% - Accent4 2 2 2 3 2" xfId="255"/>
    <cellStyle name="20% - Accent4 2 2 2 3 2 2" xfId="1346"/>
    <cellStyle name="20% - Accent4 2 2 2 3 2 2 2" xfId="6691"/>
    <cellStyle name="20% - Accent4 2 2 2 3 2 3" xfId="2418"/>
    <cellStyle name="20% - Accent4 2 2 2 3 2 3 2" xfId="7757"/>
    <cellStyle name="20% - Accent4 2 2 2 3 2 4" xfId="3485"/>
    <cellStyle name="20% - Accent4 2 2 2 3 2 4 2" xfId="8824"/>
    <cellStyle name="20% - Accent4 2 2 2 3 2 5" xfId="4552"/>
    <cellStyle name="20% - Accent4 2 2 2 3 2 5 2" xfId="9891"/>
    <cellStyle name="20% - Accent4 2 2 2 3 2 6" xfId="5625"/>
    <cellStyle name="20% - Accent4 2 2 2 3 3" xfId="1345"/>
    <cellStyle name="20% - Accent4 2 2 2 3 3 2" xfId="6690"/>
    <cellStyle name="20% - Accent4 2 2 2 3 4" xfId="2417"/>
    <cellStyle name="20% - Accent4 2 2 2 3 4 2" xfId="7756"/>
    <cellStyle name="20% - Accent4 2 2 2 3 5" xfId="3484"/>
    <cellStyle name="20% - Accent4 2 2 2 3 5 2" xfId="8823"/>
    <cellStyle name="20% - Accent4 2 2 2 3 6" xfId="4551"/>
    <cellStyle name="20% - Accent4 2 2 2 3 6 2" xfId="9890"/>
    <cellStyle name="20% - Accent4 2 2 2 3 7" xfId="5624"/>
    <cellStyle name="20% - Accent4 2 2 2 4" xfId="256"/>
    <cellStyle name="20% - Accent4 2 2 2 4 2" xfId="1347"/>
    <cellStyle name="20% - Accent4 2 2 2 4 2 2" xfId="6692"/>
    <cellStyle name="20% - Accent4 2 2 2 4 3" xfId="2419"/>
    <cellStyle name="20% - Accent4 2 2 2 4 3 2" xfId="7758"/>
    <cellStyle name="20% - Accent4 2 2 2 4 4" xfId="3486"/>
    <cellStyle name="20% - Accent4 2 2 2 4 4 2" xfId="8825"/>
    <cellStyle name="20% - Accent4 2 2 2 4 5" xfId="4553"/>
    <cellStyle name="20% - Accent4 2 2 2 4 5 2" xfId="9892"/>
    <cellStyle name="20% - Accent4 2 2 2 4 6" xfId="5626"/>
    <cellStyle name="20% - Accent4 2 2 2 5" xfId="1340"/>
    <cellStyle name="20% - Accent4 2 2 2 5 2" xfId="6685"/>
    <cellStyle name="20% - Accent4 2 2 2 6" xfId="2412"/>
    <cellStyle name="20% - Accent4 2 2 2 6 2" xfId="7751"/>
    <cellStyle name="20% - Accent4 2 2 2 7" xfId="3479"/>
    <cellStyle name="20% - Accent4 2 2 2 7 2" xfId="8818"/>
    <cellStyle name="20% - Accent4 2 2 2 8" xfId="4546"/>
    <cellStyle name="20% - Accent4 2 2 2 8 2" xfId="9885"/>
    <cellStyle name="20% - Accent4 2 2 2 9" xfId="5619"/>
    <cellStyle name="20% - Accent4 2 2 3" xfId="257"/>
    <cellStyle name="20% - Accent4 2 2 3 2" xfId="258"/>
    <cellStyle name="20% - Accent4 2 2 3 2 2" xfId="259"/>
    <cellStyle name="20% - Accent4 2 2 3 2 2 2" xfId="1350"/>
    <cellStyle name="20% - Accent4 2 2 3 2 2 2 2" xfId="6695"/>
    <cellStyle name="20% - Accent4 2 2 3 2 2 3" xfId="2422"/>
    <cellStyle name="20% - Accent4 2 2 3 2 2 3 2" xfId="7761"/>
    <cellStyle name="20% - Accent4 2 2 3 2 2 4" xfId="3489"/>
    <cellStyle name="20% - Accent4 2 2 3 2 2 4 2" xfId="8828"/>
    <cellStyle name="20% - Accent4 2 2 3 2 2 5" xfId="4556"/>
    <cellStyle name="20% - Accent4 2 2 3 2 2 5 2" xfId="9895"/>
    <cellStyle name="20% - Accent4 2 2 3 2 2 6" xfId="5629"/>
    <cellStyle name="20% - Accent4 2 2 3 2 3" xfId="1349"/>
    <cellStyle name="20% - Accent4 2 2 3 2 3 2" xfId="6694"/>
    <cellStyle name="20% - Accent4 2 2 3 2 4" xfId="2421"/>
    <cellStyle name="20% - Accent4 2 2 3 2 4 2" xfId="7760"/>
    <cellStyle name="20% - Accent4 2 2 3 2 5" xfId="3488"/>
    <cellStyle name="20% - Accent4 2 2 3 2 5 2" xfId="8827"/>
    <cellStyle name="20% - Accent4 2 2 3 2 6" xfId="4555"/>
    <cellStyle name="20% - Accent4 2 2 3 2 6 2" xfId="9894"/>
    <cellStyle name="20% - Accent4 2 2 3 2 7" xfId="5628"/>
    <cellStyle name="20% - Accent4 2 2 3 3" xfId="260"/>
    <cellStyle name="20% - Accent4 2 2 3 3 2" xfId="1351"/>
    <cellStyle name="20% - Accent4 2 2 3 3 2 2" xfId="6696"/>
    <cellStyle name="20% - Accent4 2 2 3 3 3" xfId="2423"/>
    <cellStyle name="20% - Accent4 2 2 3 3 3 2" xfId="7762"/>
    <cellStyle name="20% - Accent4 2 2 3 3 4" xfId="3490"/>
    <cellStyle name="20% - Accent4 2 2 3 3 4 2" xfId="8829"/>
    <cellStyle name="20% - Accent4 2 2 3 3 5" xfId="4557"/>
    <cellStyle name="20% - Accent4 2 2 3 3 5 2" xfId="9896"/>
    <cellStyle name="20% - Accent4 2 2 3 3 6" xfId="5630"/>
    <cellStyle name="20% - Accent4 2 2 3 4" xfId="1348"/>
    <cellStyle name="20% - Accent4 2 2 3 4 2" xfId="6693"/>
    <cellStyle name="20% - Accent4 2 2 3 5" xfId="2420"/>
    <cellStyle name="20% - Accent4 2 2 3 5 2" xfId="7759"/>
    <cellStyle name="20% - Accent4 2 2 3 6" xfId="3487"/>
    <cellStyle name="20% - Accent4 2 2 3 6 2" xfId="8826"/>
    <cellStyle name="20% - Accent4 2 2 3 7" xfId="4554"/>
    <cellStyle name="20% - Accent4 2 2 3 7 2" xfId="9893"/>
    <cellStyle name="20% - Accent4 2 2 3 8" xfId="5627"/>
    <cellStyle name="20% - Accent4 2 2 4" xfId="261"/>
    <cellStyle name="20% - Accent4 2 2 4 2" xfId="262"/>
    <cellStyle name="20% - Accent4 2 2 4 2 2" xfId="1353"/>
    <cellStyle name="20% - Accent4 2 2 4 2 2 2" xfId="6698"/>
    <cellStyle name="20% - Accent4 2 2 4 2 3" xfId="2425"/>
    <cellStyle name="20% - Accent4 2 2 4 2 3 2" xfId="7764"/>
    <cellStyle name="20% - Accent4 2 2 4 2 4" xfId="3492"/>
    <cellStyle name="20% - Accent4 2 2 4 2 4 2" xfId="8831"/>
    <cellStyle name="20% - Accent4 2 2 4 2 5" xfId="4559"/>
    <cellStyle name="20% - Accent4 2 2 4 2 5 2" xfId="9898"/>
    <cellStyle name="20% - Accent4 2 2 4 2 6" xfId="5632"/>
    <cellStyle name="20% - Accent4 2 2 4 3" xfId="1352"/>
    <cellStyle name="20% - Accent4 2 2 4 3 2" xfId="6697"/>
    <cellStyle name="20% - Accent4 2 2 4 4" xfId="2424"/>
    <cellStyle name="20% - Accent4 2 2 4 4 2" xfId="7763"/>
    <cellStyle name="20% - Accent4 2 2 4 5" xfId="3491"/>
    <cellStyle name="20% - Accent4 2 2 4 5 2" xfId="8830"/>
    <cellStyle name="20% - Accent4 2 2 4 6" xfId="4558"/>
    <cellStyle name="20% - Accent4 2 2 4 6 2" xfId="9897"/>
    <cellStyle name="20% - Accent4 2 2 4 7" xfId="5631"/>
    <cellStyle name="20% - Accent4 2 2 5" xfId="263"/>
    <cellStyle name="20% - Accent4 2 2 5 2" xfId="1354"/>
    <cellStyle name="20% - Accent4 2 2 5 2 2" xfId="6699"/>
    <cellStyle name="20% - Accent4 2 2 5 3" xfId="2426"/>
    <cellStyle name="20% - Accent4 2 2 5 3 2" xfId="7765"/>
    <cellStyle name="20% - Accent4 2 2 5 4" xfId="3493"/>
    <cellStyle name="20% - Accent4 2 2 5 4 2" xfId="8832"/>
    <cellStyle name="20% - Accent4 2 2 5 5" xfId="4560"/>
    <cellStyle name="20% - Accent4 2 2 5 5 2" xfId="9899"/>
    <cellStyle name="20% - Accent4 2 2 5 6" xfId="5633"/>
    <cellStyle name="20% - Accent4 2 2 6" xfId="1339"/>
    <cellStyle name="20% - Accent4 2 2 6 2" xfId="6684"/>
    <cellStyle name="20% - Accent4 2 2 7" xfId="2411"/>
    <cellStyle name="20% - Accent4 2 2 7 2" xfId="7750"/>
    <cellStyle name="20% - Accent4 2 2 8" xfId="3478"/>
    <cellStyle name="20% - Accent4 2 2 8 2" xfId="8817"/>
    <cellStyle name="20% - Accent4 2 2 9" xfId="4545"/>
    <cellStyle name="20% - Accent4 2 2 9 2" xfId="9884"/>
    <cellStyle name="20% - Accent4 2 3" xfId="264"/>
    <cellStyle name="20% - Accent4 2 3 2" xfId="265"/>
    <cellStyle name="20% - Accent4 2 3 2 2" xfId="266"/>
    <cellStyle name="20% - Accent4 2 3 2 2 2" xfId="267"/>
    <cellStyle name="20% - Accent4 2 3 2 2 2 2" xfId="1358"/>
    <cellStyle name="20% - Accent4 2 3 2 2 2 2 2" xfId="6703"/>
    <cellStyle name="20% - Accent4 2 3 2 2 2 3" xfId="2430"/>
    <cellStyle name="20% - Accent4 2 3 2 2 2 3 2" xfId="7769"/>
    <cellStyle name="20% - Accent4 2 3 2 2 2 4" xfId="3497"/>
    <cellStyle name="20% - Accent4 2 3 2 2 2 4 2" xfId="8836"/>
    <cellStyle name="20% - Accent4 2 3 2 2 2 5" xfId="4564"/>
    <cellStyle name="20% - Accent4 2 3 2 2 2 5 2" xfId="9903"/>
    <cellStyle name="20% - Accent4 2 3 2 2 2 6" xfId="5637"/>
    <cellStyle name="20% - Accent4 2 3 2 2 3" xfId="1357"/>
    <cellStyle name="20% - Accent4 2 3 2 2 3 2" xfId="6702"/>
    <cellStyle name="20% - Accent4 2 3 2 2 4" xfId="2429"/>
    <cellStyle name="20% - Accent4 2 3 2 2 4 2" xfId="7768"/>
    <cellStyle name="20% - Accent4 2 3 2 2 5" xfId="3496"/>
    <cellStyle name="20% - Accent4 2 3 2 2 5 2" xfId="8835"/>
    <cellStyle name="20% - Accent4 2 3 2 2 6" xfId="4563"/>
    <cellStyle name="20% - Accent4 2 3 2 2 6 2" xfId="9902"/>
    <cellStyle name="20% - Accent4 2 3 2 2 7" xfId="5636"/>
    <cellStyle name="20% - Accent4 2 3 2 3" xfId="268"/>
    <cellStyle name="20% - Accent4 2 3 2 3 2" xfId="1359"/>
    <cellStyle name="20% - Accent4 2 3 2 3 2 2" xfId="6704"/>
    <cellStyle name="20% - Accent4 2 3 2 3 3" xfId="2431"/>
    <cellStyle name="20% - Accent4 2 3 2 3 3 2" xfId="7770"/>
    <cellStyle name="20% - Accent4 2 3 2 3 4" xfId="3498"/>
    <cellStyle name="20% - Accent4 2 3 2 3 4 2" xfId="8837"/>
    <cellStyle name="20% - Accent4 2 3 2 3 5" xfId="4565"/>
    <cellStyle name="20% - Accent4 2 3 2 3 5 2" xfId="9904"/>
    <cellStyle name="20% - Accent4 2 3 2 3 6" xfId="5638"/>
    <cellStyle name="20% - Accent4 2 3 2 4" xfId="1356"/>
    <cellStyle name="20% - Accent4 2 3 2 4 2" xfId="6701"/>
    <cellStyle name="20% - Accent4 2 3 2 5" xfId="2428"/>
    <cellStyle name="20% - Accent4 2 3 2 5 2" xfId="7767"/>
    <cellStyle name="20% - Accent4 2 3 2 6" xfId="3495"/>
    <cellStyle name="20% - Accent4 2 3 2 6 2" xfId="8834"/>
    <cellStyle name="20% - Accent4 2 3 2 7" xfId="4562"/>
    <cellStyle name="20% - Accent4 2 3 2 7 2" xfId="9901"/>
    <cellStyle name="20% - Accent4 2 3 2 8" xfId="5635"/>
    <cellStyle name="20% - Accent4 2 3 3" xfId="269"/>
    <cellStyle name="20% - Accent4 2 3 3 2" xfId="270"/>
    <cellStyle name="20% - Accent4 2 3 3 2 2" xfId="1361"/>
    <cellStyle name="20% - Accent4 2 3 3 2 2 2" xfId="6706"/>
    <cellStyle name="20% - Accent4 2 3 3 2 3" xfId="2433"/>
    <cellStyle name="20% - Accent4 2 3 3 2 3 2" xfId="7772"/>
    <cellStyle name="20% - Accent4 2 3 3 2 4" xfId="3500"/>
    <cellStyle name="20% - Accent4 2 3 3 2 4 2" xfId="8839"/>
    <cellStyle name="20% - Accent4 2 3 3 2 5" xfId="4567"/>
    <cellStyle name="20% - Accent4 2 3 3 2 5 2" xfId="9906"/>
    <cellStyle name="20% - Accent4 2 3 3 2 6" xfId="5640"/>
    <cellStyle name="20% - Accent4 2 3 3 3" xfId="1360"/>
    <cellStyle name="20% - Accent4 2 3 3 3 2" xfId="6705"/>
    <cellStyle name="20% - Accent4 2 3 3 4" xfId="2432"/>
    <cellStyle name="20% - Accent4 2 3 3 4 2" xfId="7771"/>
    <cellStyle name="20% - Accent4 2 3 3 5" xfId="3499"/>
    <cellStyle name="20% - Accent4 2 3 3 5 2" xfId="8838"/>
    <cellStyle name="20% - Accent4 2 3 3 6" xfId="4566"/>
    <cellStyle name="20% - Accent4 2 3 3 6 2" xfId="9905"/>
    <cellStyle name="20% - Accent4 2 3 3 7" xfId="5639"/>
    <cellStyle name="20% - Accent4 2 3 4" xfId="271"/>
    <cellStyle name="20% - Accent4 2 3 4 2" xfId="1362"/>
    <cellStyle name="20% - Accent4 2 3 4 2 2" xfId="6707"/>
    <cellStyle name="20% - Accent4 2 3 4 3" xfId="2434"/>
    <cellStyle name="20% - Accent4 2 3 4 3 2" xfId="7773"/>
    <cellStyle name="20% - Accent4 2 3 4 4" xfId="3501"/>
    <cellStyle name="20% - Accent4 2 3 4 4 2" xfId="8840"/>
    <cellStyle name="20% - Accent4 2 3 4 5" xfId="4568"/>
    <cellStyle name="20% - Accent4 2 3 4 5 2" xfId="9907"/>
    <cellStyle name="20% - Accent4 2 3 4 6" xfId="5641"/>
    <cellStyle name="20% - Accent4 2 3 5" xfId="1355"/>
    <cellStyle name="20% - Accent4 2 3 5 2" xfId="6700"/>
    <cellStyle name="20% - Accent4 2 3 6" xfId="2427"/>
    <cellStyle name="20% - Accent4 2 3 6 2" xfId="7766"/>
    <cellStyle name="20% - Accent4 2 3 7" xfId="3494"/>
    <cellStyle name="20% - Accent4 2 3 7 2" xfId="8833"/>
    <cellStyle name="20% - Accent4 2 3 8" xfId="4561"/>
    <cellStyle name="20% - Accent4 2 3 8 2" xfId="9900"/>
    <cellStyle name="20% - Accent4 2 3 9" xfId="5634"/>
    <cellStyle name="20% - Accent4 2 4" xfId="272"/>
    <cellStyle name="20% - Accent4 2 4 2" xfId="273"/>
    <cellStyle name="20% - Accent4 2 4 2 2" xfId="274"/>
    <cellStyle name="20% - Accent4 2 4 2 2 2" xfId="1365"/>
    <cellStyle name="20% - Accent4 2 4 2 2 2 2" xfId="6710"/>
    <cellStyle name="20% - Accent4 2 4 2 2 3" xfId="2437"/>
    <cellStyle name="20% - Accent4 2 4 2 2 3 2" xfId="7776"/>
    <cellStyle name="20% - Accent4 2 4 2 2 4" xfId="3504"/>
    <cellStyle name="20% - Accent4 2 4 2 2 4 2" xfId="8843"/>
    <cellStyle name="20% - Accent4 2 4 2 2 5" xfId="4571"/>
    <cellStyle name="20% - Accent4 2 4 2 2 5 2" xfId="9910"/>
    <cellStyle name="20% - Accent4 2 4 2 2 6" xfId="5644"/>
    <cellStyle name="20% - Accent4 2 4 2 3" xfId="1364"/>
    <cellStyle name="20% - Accent4 2 4 2 3 2" xfId="6709"/>
    <cellStyle name="20% - Accent4 2 4 2 4" xfId="2436"/>
    <cellStyle name="20% - Accent4 2 4 2 4 2" xfId="7775"/>
    <cellStyle name="20% - Accent4 2 4 2 5" xfId="3503"/>
    <cellStyle name="20% - Accent4 2 4 2 5 2" xfId="8842"/>
    <cellStyle name="20% - Accent4 2 4 2 6" xfId="4570"/>
    <cellStyle name="20% - Accent4 2 4 2 6 2" xfId="9909"/>
    <cellStyle name="20% - Accent4 2 4 2 7" xfId="5643"/>
    <cellStyle name="20% - Accent4 2 4 3" xfId="275"/>
    <cellStyle name="20% - Accent4 2 4 3 2" xfId="1366"/>
    <cellStyle name="20% - Accent4 2 4 3 2 2" xfId="6711"/>
    <cellStyle name="20% - Accent4 2 4 3 3" xfId="2438"/>
    <cellStyle name="20% - Accent4 2 4 3 3 2" xfId="7777"/>
    <cellStyle name="20% - Accent4 2 4 3 4" xfId="3505"/>
    <cellStyle name="20% - Accent4 2 4 3 4 2" xfId="8844"/>
    <cellStyle name="20% - Accent4 2 4 3 5" xfId="4572"/>
    <cellStyle name="20% - Accent4 2 4 3 5 2" xfId="9911"/>
    <cellStyle name="20% - Accent4 2 4 3 6" xfId="5645"/>
    <cellStyle name="20% - Accent4 2 4 4" xfId="1363"/>
    <cellStyle name="20% - Accent4 2 4 4 2" xfId="6708"/>
    <cellStyle name="20% - Accent4 2 4 5" xfId="2435"/>
    <cellStyle name="20% - Accent4 2 4 5 2" xfId="7774"/>
    <cellStyle name="20% - Accent4 2 4 6" xfId="3502"/>
    <cellStyle name="20% - Accent4 2 4 6 2" xfId="8841"/>
    <cellStyle name="20% - Accent4 2 4 7" xfId="4569"/>
    <cellStyle name="20% - Accent4 2 4 7 2" xfId="9908"/>
    <cellStyle name="20% - Accent4 2 4 8" xfId="5642"/>
    <cellStyle name="20% - Accent4 2 5" xfId="276"/>
    <cellStyle name="20% - Accent4 2 5 2" xfId="277"/>
    <cellStyle name="20% - Accent4 2 5 2 2" xfId="1368"/>
    <cellStyle name="20% - Accent4 2 5 2 2 2" xfId="6713"/>
    <cellStyle name="20% - Accent4 2 5 2 3" xfId="2440"/>
    <cellStyle name="20% - Accent4 2 5 2 3 2" xfId="7779"/>
    <cellStyle name="20% - Accent4 2 5 2 4" xfId="3507"/>
    <cellStyle name="20% - Accent4 2 5 2 4 2" xfId="8846"/>
    <cellStyle name="20% - Accent4 2 5 2 5" xfId="4574"/>
    <cellStyle name="20% - Accent4 2 5 2 5 2" xfId="9913"/>
    <cellStyle name="20% - Accent4 2 5 2 6" xfId="5647"/>
    <cellStyle name="20% - Accent4 2 5 3" xfId="1367"/>
    <cellStyle name="20% - Accent4 2 5 3 2" xfId="6712"/>
    <cellStyle name="20% - Accent4 2 5 4" xfId="2439"/>
    <cellStyle name="20% - Accent4 2 5 4 2" xfId="7778"/>
    <cellStyle name="20% - Accent4 2 5 5" xfId="3506"/>
    <cellStyle name="20% - Accent4 2 5 5 2" xfId="8845"/>
    <cellStyle name="20% - Accent4 2 5 6" xfId="4573"/>
    <cellStyle name="20% - Accent4 2 5 6 2" xfId="9912"/>
    <cellStyle name="20% - Accent4 2 5 7" xfId="5646"/>
    <cellStyle name="20% - Accent4 2 6" xfId="278"/>
    <cellStyle name="20% - Accent4 2 6 2" xfId="1369"/>
    <cellStyle name="20% - Accent4 2 6 2 2" xfId="6714"/>
    <cellStyle name="20% - Accent4 2 6 3" xfId="2441"/>
    <cellStyle name="20% - Accent4 2 6 3 2" xfId="7780"/>
    <cellStyle name="20% - Accent4 2 6 4" xfId="3508"/>
    <cellStyle name="20% - Accent4 2 6 4 2" xfId="8847"/>
    <cellStyle name="20% - Accent4 2 6 5" xfId="4575"/>
    <cellStyle name="20% - Accent4 2 6 5 2" xfId="9914"/>
    <cellStyle name="20% - Accent4 2 6 6" xfId="5648"/>
    <cellStyle name="20% - Accent4 2 7" xfId="1338"/>
    <cellStyle name="20% - Accent4 2 7 2" xfId="6683"/>
    <cellStyle name="20% - Accent4 2 8" xfId="2410"/>
    <cellStyle name="20% - Accent4 2 8 2" xfId="7749"/>
    <cellStyle name="20% - Accent4 2 9" xfId="3477"/>
    <cellStyle name="20% - Accent4 2 9 2" xfId="8816"/>
    <cellStyle name="20% - Accent4 3" xfId="279"/>
    <cellStyle name="20% - Accent4 3 10" xfId="5649"/>
    <cellStyle name="20% - Accent4 3 2" xfId="280"/>
    <cellStyle name="20% - Accent4 3 2 2" xfId="281"/>
    <cellStyle name="20% - Accent4 3 2 2 2" xfId="282"/>
    <cellStyle name="20% - Accent4 3 2 2 2 2" xfId="283"/>
    <cellStyle name="20% - Accent4 3 2 2 2 2 2" xfId="1374"/>
    <cellStyle name="20% - Accent4 3 2 2 2 2 2 2" xfId="6719"/>
    <cellStyle name="20% - Accent4 3 2 2 2 2 3" xfId="2446"/>
    <cellStyle name="20% - Accent4 3 2 2 2 2 3 2" xfId="7785"/>
    <cellStyle name="20% - Accent4 3 2 2 2 2 4" xfId="3513"/>
    <cellStyle name="20% - Accent4 3 2 2 2 2 4 2" xfId="8852"/>
    <cellStyle name="20% - Accent4 3 2 2 2 2 5" xfId="4580"/>
    <cellStyle name="20% - Accent4 3 2 2 2 2 5 2" xfId="9919"/>
    <cellStyle name="20% - Accent4 3 2 2 2 2 6" xfId="5653"/>
    <cellStyle name="20% - Accent4 3 2 2 2 3" xfId="1373"/>
    <cellStyle name="20% - Accent4 3 2 2 2 3 2" xfId="6718"/>
    <cellStyle name="20% - Accent4 3 2 2 2 4" xfId="2445"/>
    <cellStyle name="20% - Accent4 3 2 2 2 4 2" xfId="7784"/>
    <cellStyle name="20% - Accent4 3 2 2 2 5" xfId="3512"/>
    <cellStyle name="20% - Accent4 3 2 2 2 5 2" xfId="8851"/>
    <cellStyle name="20% - Accent4 3 2 2 2 6" xfId="4579"/>
    <cellStyle name="20% - Accent4 3 2 2 2 6 2" xfId="9918"/>
    <cellStyle name="20% - Accent4 3 2 2 2 7" xfId="5652"/>
    <cellStyle name="20% - Accent4 3 2 2 3" xfId="284"/>
    <cellStyle name="20% - Accent4 3 2 2 3 2" xfId="1375"/>
    <cellStyle name="20% - Accent4 3 2 2 3 2 2" xfId="6720"/>
    <cellStyle name="20% - Accent4 3 2 2 3 3" xfId="2447"/>
    <cellStyle name="20% - Accent4 3 2 2 3 3 2" xfId="7786"/>
    <cellStyle name="20% - Accent4 3 2 2 3 4" xfId="3514"/>
    <cellStyle name="20% - Accent4 3 2 2 3 4 2" xfId="8853"/>
    <cellStyle name="20% - Accent4 3 2 2 3 5" xfId="4581"/>
    <cellStyle name="20% - Accent4 3 2 2 3 5 2" xfId="9920"/>
    <cellStyle name="20% - Accent4 3 2 2 3 6" xfId="5654"/>
    <cellStyle name="20% - Accent4 3 2 2 4" xfId="1372"/>
    <cellStyle name="20% - Accent4 3 2 2 4 2" xfId="6717"/>
    <cellStyle name="20% - Accent4 3 2 2 5" xfId="2444"/>
    <cellStyle name="20% - Accent4 3 2 2 5 2" xfId="7783"/>
    <cellStyle name="20% - Accent4 3 2 2 6" xfId="3511"/>
    <cellStyle name="20% - Accent4 3 2 2 6 2" xfId="8850"/>
    <cellStyle name="20% - Accent4 3 2 2 7" xfId="4578"/>
    <cellStyle name="20% - Accent4 3 2 2 7 2" xfId="9917"/>
    <cellStyle name="20% - Accent4 3 2 2 8" xfId="5651"/>
    <cellStyle name="20% - Accent4 3 2 3" xfId="285"/>
    <cellStyle name="20% - Accent4 3 2 3 2" xfId="286"/>
    <cellStyle name="20% - Accent4 3 2 3 2 2" xfId="1377"/>
    <cellStyle name="20% - Accent4 3 2 3 2 2 2" xfId="6722"/>
    <cellStyle name="20% - Accent4 3 2 3 2 3" xfId="2449"/>
    <cellStyle name="20% - Accent4 3 2 3 2 3 2" xfId="7788"/>
    <cellStyle name="20% - Accent4 3 2 3 2 4" xfId="3516"/>
    <cellStyle name="20% - Accent4 3 2 3 2 4 2" xfId="8855"/>
    <cellStyle name="20% - Accent4 3 2 3 2 5" xfId="4583"/>
    <cellStyle name="20% - Accent4 3 2 3 2 5 2" xfId="9922"/>
    <cellStyle name="20% - Accent4 3 2 3 2 6" xfId="5656"/>
    <cellStyle name="20% - Accent4 3 2 3 3" xfId="1376"/>
    <cellStyle name="20% - Accent4 3 2 3 3 2" xfId="6721"/>
    <cellStyle name="20% - Accent4 3 2 3 4" xfId="2448"/>
    <cellStyle name="20% - Accent4 3 2 3 4 2" xfId="7787"/>
    <cellStyle name="20% - Accent4 3 2 3 5" xfId="3515"/>
    <cellStyle name="20% - Accent4 3 2 3 5 2" xfId="8854"/>
    <cellStyle name="20% - Accent4 3 2 3 6" xfId="4582"/>
    <cellStyle name="20% - Accent4 3 2 3 6 2" xfId="9921"/>
    <cellStyle name="20% - Accent4 3 2 3 7" xfId="5655"/>
    <cellStyle name="20% - Accent4 3 2 4" xfId="287"/>
    <cellStyle name="20% - Accent4 3 2 4 2" xfId="1378"/>
    <cellStyle name="20% - Accent4 3 2 4 2 2" xfId="6723"/>
    <cellStyle name="20% - Accent4 3 2 4 3" xfId="2450"/>
    <cellStyle name="20% - Accent4 3 2 4 3 2" xfId="7789"/>
    <cellStyle name="20% - Accent4 3 2 4 4" xfId="3517"/>
    <cellStyle name="20% - Accent4 3 2 4 4 2" xfId="8856"/>
    <cellStyle name="20% - Accent4 3 2 4 5" xfId="4584"/>
    <cellStyle name="20% - Accent4 3 2 4 5 2" xfId="9923"/>
    <cellStyle name="20% - Accent4 3 2 4 6" xfId="5657"/>
    <cellStyle name="20% - Accent4 3 2 5" xfId="1371"/>
    <cellStyle name="20% - Accent4 3 2 5 2" xfId="6716"/>
    <cellStyle name="20% - Accent4 3 2 6" xfId="2443"/>
    <cellStyle name="20% - Accent4 3 2 6 2" xfId="7782"/>
    <cellStyle name="20% - Accent4 3 2 7" xfId="3510"/>
    <cellStyle name="20% - Accent4 3 2 7 2" xfId="8849"/>
    <cellStyle name="20% - Accent4 3 2 8" xfId="4577"/>
    <cellStyle name="20% - Accent4 3 2 8 2" xfId="9916"/>
    <cellStyle name="20% - Accent4 3 2 9" xfId="5650"/>
    <cellStyle name="20% - Accent4 3 3" xfId="288"/>
    <cellStyle name="20% - Accent4 3 3 2" xfId="289"/>
    <cellStyle name="20% - Accent4 3 3 2 2" xfId="290"/>
    <cellStyle name="20% - Accent4 3 3 2 2 2" xfId="1381"/>
    <cellStyle name="20% - Accent4 3 3 2 2 2 2" xfId="6726"/>
    <cellStyle name="20% - Accent4 3 3 2 2 3" xfId="2453"/>
    <cellStyle name="20% - Accent4 3 3 2 2 3 2" xfId="7792"/>
    <cellStyle name="20% - Accent4 3 3 2 2 4" xfId="3520"/>
    <cellStyle name="20% - Accent4 3 3 2 2 4 2" xfId="8859"/>
    <cellStyle name="20% - Accent4 3 3 2 2 5" xfId="4587"/>
    <cellStyle name="20% - Accent4 3 3 2 2 5 2" xfId="9926"/>
    <cellStyle name="20% - Accent4 3 3 2 2 6" xfId="5660"/>
    <cellStyle name="20% - Accent4 3 3 2 3" xfId="1380"/>
    <cellStyle name="20% - Accent4 3 3 2 3 2" xfId="6725"/>
    <cellStyle name="20% - Accent4 3 3 2 4" xfId="2452"/>
    <cellStyle name="20% - Accent4 3 3 2 4 2" xfId="7791"/>
    <cellStyle name="20% - Accent4 3 3 2 5" xfId="3519"/>
    <cellStyle name="20% - Accent4 3 3 2 5 2" xfId="8858"/>
    <cellStyle name="20% - Accent4 3 3 2 6" xfId="4586"/>
    <cellStyle name="20% - Accent4 3 3 2 6 2" xfId="9925"/>
    <cellStyle name="20% - Accent4 3 3 2 7" xfId="5659"/>
    <cellStyle name="20% - Accent4 3 3 3" xfId="291"/>
    <cellStyle name="20% - Accent4 3 3 3 2" xfId="1382"/>
    <cellStyle name="20% - Accent4 3 3 3 2 2" xfId="6727"/>
    <cellStyle name="20% - Accent4 3 3 3 3" xfId="2454"/>
    <cellStyle name="20% - Accent4 3 3 3 3 2" xfId="7793"/>
    <cellStyle name="20% - Accent4 3 3 3 4" xfId="3521"/>
    <cellStyle name="20% - Accent4 3 3 3 4 2" xfId="8860"/>
    <cellStyle name="20% - Accent4 3 3 3 5" xfId="4588"/>
    <cellStyle name="20% - Accent4 3 3 3 5 2" xfId="9927"/>
    <cellStyle name="20% - Accent4 3 3 3 6" xfId="5661"/>
    <cellStyle name="20% - Accent4 3 3 4" xfId="1379"/>
    <cellStyle name="20% - Accent4 3 3 4 2" xfId="6724"/>
    <cellStyle name="20% - Accent4 3 3 5" xfId="2451"/>
    <cellStyle name="20% - Accent4 3 3 5 2" xfId="7790"/>
    <cellStyle name="20% - Accent4 3 3 6" xfId="3518"/>
    <cellStyle name="20% - Accent4 3 3 6 2" xfId="8857"/>
    <cellStyle name="20% - Accent4 3 3 7" xfId="4585"/>
    <cellStyle name="20% - Accent4 3 3 7 2" xfId="9924"/>
    <cellStyle name="20% - Accent4 3 3 8" xfId="5658"/>
    <cellStyle name="20% - Accent4 3 4" xfId="292"/>
    <cellStyle name="20% - Accent4 3 4 2" xfId="293"/>
    <cellStyle name="20% - Accent4 3 4 2 2" xfId="1384"/>
    <cellStyle name="20% - Accent4 3 4 2 2 2" xfId="6729"/>
    <cellStyle name="20% - Accent4 3 4 2 3" xfId="2456"/>
    <cellStyle name="20% - Accent4 3 4 2 3 2" xfId="7795"/>
    <cellStyle name="20% - Accent4 3 4 2 4" xfId="3523"/>
    <cellStyle name="20% - Accent4 3 4 2 4 2" xfId="8862"/>
    <cellStyle name="20% - Accent4 3 4 2 5" xfId="4590"/>
    <cellStyle name="20% - Accent4 3 4 2 5 2" xfId="9929"/>
    <cellStyle name="20% - Accent4 3 4 2 6" xfId="5663"/>
    <cellStyle name="20% - Accent4 3 4 3" xfId="1383"/>
    <cellStyle name="20% - Accent4 3 4 3 2" xfId="6728"/>
    <cellStyle name="20% - Accent4 3 4 4" xfId="2455"/>
    <cellStyle name="20% - Accent4 3 4 4 2" xfId="7794"/>
    <cellStyle name="20% - Accent4 3 4 5" xfId="3522"/>
    <cellStyle name="20% - Accent4 3 4 5 2" xfId="8861"/>
    <cellStyle name="20% - Accent4 3 4 6" xfId="4589"/>
    <cellStyle name="20% - Accent4 3 4 6 2" xfId="9928"/>
    <cellStyle name="20% - Accent4 3 4 7" xfId="5662"/>
    <cellStyle name="20% - Accent4 3 5" xfId="294"/>
    <cellStyle name="20% - Accent4 3 5 2" xfId="1385"/>
    <cellStyle name="20% - Accent4 3 5 2 2" xfId="6730"/>
    <cellStyle name="20% - Accent4 3 5 3" xfId="2457"/>
    <cellStyle name="20% - Accent4 3 5 3 2" xfId="7796"/>
    <cellStyle name="20% - Accent4 3 5 4" xfId="3524"/>
    <cellStyle name="20% - Accent4 3 5 4 2" xfId="8863"/>
    <cellStyle name="20% - Accent4 3 5 5" xfId="4591"/>
    <cellStyle name="20% - Accent4 3 5 5 2" xfId="9930"/>
    <cellStyle name="20% - Accent4 3 5 6" xfId="5664"/>
    <cellStyle name="20% - Accent4 3 6" xfId="1370"/>
    <cellStyle name="20% - Accent4 3 6 2" xfId="6715"/>
    <cellStyle name="20% - Accent4 3 7" xfId="2442"/>
    <cellStyle name="20% - Accent4 3 7 2" xfId="7781"/>
    <cellStyle name="20% - Accent4 3 8" xfId="3509"/>
    <cellStyle name="20% - Accent4 3 8 2" xfId="8848"/>
    <cellStyle name="20% - Accent4 3 9" xfId="4576"/>
    <cellStyle name="20% - Accent4 3 9 2" xfId="9915"/>
    <cellStyle name="20% - Accent4 4" xfId="295"/>
    <cellStyle name="20% - Accent4 4 2" xfId="296"/>
    <cellStyle name="20% - Accent4 4 2 2" xfId="297"/>
    <cellStyle name="20% - Accent4 4 2 2 2" xfId="298"/>
    <cellStyle name="20% - Accent4 4 2 2 2 2" xfId="1389"/>
    <cellStyle name="20% - Accent4 4 2 2 2 2 2" xfId="6734"/>
    <cellStyle name="20% - Accent4 4 2 2 2 3" xfId="2461"/>
    <cellStyle name="20% - Accent4 4 2 2 2 3 2" xfId="7800"/>
    <cellStyle name="20% - Accent4 4 2 2 2 4" xfId="3528"/>
    <cellStyle name="20% - Accent4 4 2 2 2 4 2" xfId="8867"/>
    <cellStyle name="20% - Accent4 4 2 2 2 5" xfId="4595"/>
    <cellStyle name="20% - Accent4 4 2 2 2 5 2" xfId="9934"/>
    <cellStyle name="20% - Accent4 4 2 2 2 6" xfId="5668"/>
    <cellStyle name="20% - Accent4 4 2 2 3" xfId="1388"/>
    <cellStyle name="20% - Accent4 4 2 2 3 2" xfId="6733"/>
    <cellStyle name="20% - Accent4 4 2 2 4" xfId="2460"/>
    <cellStyle name="20% - Accent4 4 2 2 4 2" xfId="7799"/>
    <cellStyle name="20% - Accent4 4 2 2 5" xfId="3527"/>
    <cellStyle name="20% - Accent4 4 2 2 5 2" xfId="8866"/>
    <cellStyle name="20% - Accent4 4 2 2 6" xfId="4594"/>
    <cellStyle name="20% - Accent4 4 2 2 6 2" xfId="9933"/>
    <cellStyle name="20% - Accent4 4 2 2 7" xfId="5667"/>
    <cellStyle name="20% - Accent4 4 2 3" xfId="299"/>
    <cellStyle name="20% - Accent4 4 2 3 2" xfId="1390"/>
    <cellStyle name="20% - Accent4 4 2 3 2 2" xfId="6735"/>
    <cellStyle name="20% - Accent4 4 2 3 3" xfId="2462"/>
    <cellStyle name="20% - Accent4 4 2 3 3 2" xfId="7801"/>
    <cellStyle name="20% - Accent4 4 2 3 4" xfId="3529"/>
    <cellStyle name="20% - Accent4 4 2 3 4 2" xfId="8868"/>
    <cellStyle name="20% - Accent4 4 2 3 5" xfId="4596"/>
    <cellStyle name="20% - Accent4 4 2 3 5 2" xfId="9935"/>
    <cellStyle name="20% - Accent4 4 2 3 6" xfId="5669"/>
    <cellStyle name="20% - Accent4 4 2 4" xfId="1387"/>
    <cellStyle name="20% - Accent4 4 2 4 2" xfId="6732"/>
    <cellStyle name="20% - Accent4 4 2 5" xfId="2459"/>
    <cellStyle name="20% - Accent4 4 2 5 2" xfId="7798"/>
    <cellStyle name="20% - Accent4 4 2 6" xfId="3526"/>
    <cellStyle name="20% - Accent4 4 2 6 2" xfId="8865"/>
    <cellStyle name="20% - Accent4 4 2 7" xfId="4593"/>
    <cellStyle name="20% - Accent4 4 2 7 2" xfId="9932"/>
    <cellStyle name="20% - Accent4 4 2 8" xfId="5666"/>
    <cellStyle name="20% - Accent4 4 3" xfId="300"/>
    <cellStyle name="20% - Accent4 4 3 2" xfId="301"/>
    <cellStyle name="20% - Accent4 4 3 2 2" xfId="1392"/>
    <cellStyle name="20% - Accent4 4 3 2 2 2" xfId="6737"/>
    <cellStyle name="20% - Accent4 4 3 2 3" xfId="2464"/>
    <cellStyle name="20% - Accent4 4 3 2 3 2" xfId="7803"/>
    <cellStyle name="20% - Accent4 4 3 2 4" xfId="3531"/>
    <cellStyle name="20% - Accent4 4 3 2 4 2" xfId="8870"/>
    <cellStyle name="20% - Accent4 4 3 2 5" xfId="4598"/>
    <cellStyle name="20% - Accent4 4 3 2 5 2" xfId="9937"/>
    <cellStyle name="20% - Accent4 4 3 2 6" xfId="5671"/>
    <cellStyle name="20% - Accent4 4 3 3" xfId="1391"/>
    <cellStyle name="20% - Accent4 4 3 3 2" xfId="6736"/>
    <cellStyle name="20% - Accent4 4 3 4" xfId="2463"/>
    <cellStyle name="20% - Accent4 4 3 4 2" xfId="7802"/>
    <cellStyle name="20% - Accent4 4 3 5" xfId="3530"/>
    <cellStyle name="20% - Accent4 4 3 5 2" xfId="8869"/>
    <cellStyle name="20% - Accent4 4 3 6" xfId="4597"/>
    <cellStyle name="20% - Accent4 4 3 6 2" xfId="9936"/>
    <cellStyle name="20% - Accent4 4 3 7" xfId="5670"/>
    <cellStyle name="20% - Accent4 4 4" xfId="302"/>
    <cellStyle name="20% - Accent4 4 4 2" xfId="1393"/>
    <cellStyle name="20% - Accent4 4 4 2 2" xfId="6738"/>
    <cellStyle name="20% - Accent4 4 4 3" xfId="2465"/>
    <cellStyle name="20% - Accent4 4 4 3 2" xfId="7804"/>
    <cellStyle name="20% - Accent4 4 4 4" xfId="3532"/>
    <cellStyle name="20% - Accent4 4 4 4 2" xfId="8871"/>
    <cellStyle name="20% - Accent4 4 4 5" xfId="4599"/>
    <cellStyle name="20% - Accent4 4 4 5 2" xfId="9938"/>
    <cellStyle name="20% - Accent4 4 4 6" xfId="5672"/>
    <cellStyle name="20% - Accent4 4 5" xfId="1386"/>
    <cellStyle name="20% - Accent4 4 5 2" xfId="6731"/>
    <cellStyle name="20% - Accent4 4 6" xfId="2458"/>
    <cellStyle name="20% - Accent4 4 6 2" xfId="7797"/>
    <cellStyle name="20% - Accent4 4 7" xfId="3525"/>
    <cellStyle name="20% - Accent4 4 7 2" xfId="8864"/>
    <cellStyle name="20% - Accent4 4 8" xfId="4592"/>
    <cellStyle name="20% - Accent4 4 8 2" xfId="9931"/>
    <cellStyle name="20% - Accent4 4 9" xfId="5665"/>
    <cellStyle name="20% - Accent4 5" xfId="303"/>
    <cellStyle name="20% - Accent4 5 2" xfId="304"/>
    <cellStyle name="20% - Accent4 5 2 2" xfId="305"/>
    <cellStyle name="20% - Accent4 5 2 2 2" xfId="1396"/>
    <cellStyle name="20% - Accent4 5 2 2 2 2" xfId="6741"/>
    <cellStyle name="20% - Accent4 5 2 2 3" xfId="2468"/>
    <cellStyle name="20% - Accent4 5 2 2 3 2" xfId="7807"/>
    <cellStyle name="20% - Accent4 5 2 2 4" xfId="3535"/>
    <cellStyle name="20% - Accent4 5 2 2 4 2" xfId="8874"/>
    <cellStyle name="20% - Accent4 5 2 2 5" xfId="4602"/>
    <cellStyle name="20% - Accent4 5 2 2 5 2" xfId="9941"/>
    <cellStyle name="20% - Accent4 5 2 2 6" xfId="5675"/>
    <cellStyle name="20% - Accent4 5 2 3" xfId="1395"/>
    <cellStyle name="20% - Accent4 5 2 3 2" xfId="6740"/>
    <cellStyle name="20% - Accent4 5 2 4" xfId="2467"/>
    <cellStyle name="20% - Accent4 5 2 4 2" xfId="7806"/>
    <cellStyle name="20% - Accent4 5 2 5" xfId="3534"/>
    <cellStyle name="20% - Accent4 5 2 5 2" xfId="8873"/>
    <cellStyle name="20% - Accent4 5 2 6" xfId="4601"/>
    <cellStyle name="20% - Accent4 5 2 6 2" xfId="9940"/>
    <cellStyle name="20% - Accent4 5 2 7" xfId="5674"/>
    <cellStyle name="20% - Accent4 5 3" xfId="306"/>
    <cellStyle name="20% - Accent4 5 3 2" xfId="1397"/>
    <cellStyle name="20% - Accent4 5 3 2 2" xfId="6742"/>
    <cellStyle name="20% - Accent4 5 3 3" xfId="2469"/>
    <cellStyle name="20% - Accent4 5 3 3 2" xfId="7808"/>
    <cellStyle name="20% - Accent4 5 3 4" xfId="3536"/>
    <cellStyle name="20% - Accent4 5 3 4 2" xfId="8875"/>
    <cellStyle name="20% - Accent4 5 3 5" xfId="4603"/>
    <cellStyle name="20% - Accent4 5 3 5 2" xfId="9942"/>
    <cellStyle name="20% - Accent4 5 3 6" xfId="5676"/>
    <cellStyle name="20% - Accent4 5 4" xfId="1394"/>
    <cellStyle name="20% - Accent4 5 4 2" xfId="6739"/>
    <cellStyle name="20% - Accent4 5 5" xfId="2466"/>
    <cellStyle name="20% - Accent4 5 5 2" xfId="7805"/>
    <cellStyle name="20% - Accent4 5 6" xfId="3533"/>
    <cellStyle name="20% - Accent4 5 6 2" xfId="8872"/>
    <cellStyle name="20% - Accent4 5 7" xfId="4600"/>
    <cellStyle name="20% - Accent4 5 7 2" xfId="9939"/>
    <cellStyle name="20% - Accent4 5 8" xfId="5673"/>
    <cellStyle name="20% - Accent4 6" xfId="307"/>
    <cellStyle name="20% - Accent4 6 2" xfId="308"/>
    <cellStyle name="20% - Accent4 6 2 2" xfId="1399"/>
    <cellStyle name="20% - Accent4 6 2 2 2" xfId="6744"/>
    <cellStyle name="20% - Accent4 6 2 3" xfId="2471"/>
    <cellStyle name="20% - Accent4 6 2 3 2" xfId="7810"/>
    <cellStyle name="20% - Accent4 6 2 4" xfId="3538"/>
    <cellStyle name="20% - Accent4 6 2 4 2" xfId="8877"/>
    <cellStyle name="20% - Accent4 6 2 5" xfId="4605"/>
    <cellStyle name="20% - Accent4 6 2 5 2" xfId="9944"/>
    <cellStyle name="20% - Accent4 6 2 6" xfId="5678"/>
    <cellStyle name="20% - Accent4 6 3" xfId="1398"/>
    <cellStyle name="20% - Accent4 6 3 2" xfId="6743"/>
    <cellStyle name="20% - Accent4 6 4" xfId="2470"/>
    <cellStyle name="20% - Accent4 6 4 2" xfId="7809"/>
    <cellStyle name="20% - Accent4 6 5" xfId="3537"/>
    <cellStyle name="20% - Accent4 6 5 2" xfId="8876"/>
    <cellStyle name="20% - Accent4 6 6" xfId="4604"/>
    <cellStyle name="20% - Accent4 6 6 2" xfId="9943"/>
    <cellStyle name="20% - Accent4 6 7" xfId="5677"/>
    <cellStyle name="20% - Accent4 7" xfId="309"/>
    <cellStyle name="20% - Accent4 7 2" xfId="1400"/>
    <cellStyle name="20% - Accent4 7 2 2" xfId="6745"/>
    <cellStyle name="20% - Accent4 7 3" xfId="2472"/>
    <cellStyle name="20% - Accent4 7 3 2" xfId="7811"/>
    <cellStyle name="20% - Accent4 7 4" xfId="3539"/>
    <cellStyle name="20% - Accent4 7 4 2" xfId="8878"/>
    <cellStyle name="20% - Accent4 7 5" xfId="4606"/>
    <cellStyle name="20% - Accent4 7 5 2" xfId="9945"/>
    <cellStyle name="20% - Accent4 7 6" xfId="5679"/>
    <cellStyle name="20% - Accent4 8" xfId="1097"/>
    <cellStyle name="20% - Accent4 8 2" xfId="2178"/>
    <cellStyle name="20% - Accent4 8 2 2" xfId="7520"/>
    <cellStyle name="20% - Accent4 8 3" xfId="3247"/>
    <cellStyle name="20% - Accent4 8 3 2" xfId="8586"/>
    <cellStyle name="20% - Accent4 8 4" xfId="4314"/>
    <cellStyle name="20% - Accent4 8 4 2" xfId="9653"/>
    <cellStyle name="20% - Accent4 8 5" xfId="5381"/>
    <cellStyle name="20% - Accent4 8 5 2" xfId="10720"/>
    <cellStyle name="20% - Accent4 8 6" xfId="6454"/>
    <cellStyle name="20% - Accent4 9" xfId="1118"/>
    <cellStyle name="20% - Accent4 9 2" xfId="2196"/>
    <cellStyle name="20% - Accent4 9 2 2" xfId="7535"/>
    <cellStyle name="20% - Accent4 9 3" xfId="3262"/>
    <cellStyle name="20% - Accent4 9 3 2" xfId="8601"/>
    <cellStyle name="20% - Accent4 9 4" xfId="4329"/>
    <cellStyle name="20% - Accent4 9 4 2" xfId="9668"/>
    <cellStyle name="20% - Accent4 9 5" xfId="5396"/>
    <cellStyle name="20% - Accent4 9 5 2" xfId="10735"/>
    <cellStyle name="20% - Accent4 9 6" xfId="6469"/>
    <cellStyle name="20% - Accent5" xfId="34" builtinId="46" customBuiltin="1"/>
    <cellStyle name="20% - Accent5 10" xfId="1137"/>
    <cellStyle name="20% - Accent5 10 2" xfId="6488"/>
    <cellStyle name="20% - Accent5 11" xfId="2215"/>
    <cellStyle name="20% - Accent5 11 2" xfId="7554"/>
    <cellStyle name="20% - Accent5 12" xfId="3282"/>
    <cellStyle name="20% - Accent5 12 2" xfId="8621"/>
    <cellStyle name="20% - Accent5 13" xfId="4349"/>
    <cellStyle name="20% - Accent5 13 2" xfId="9688"/>
    <cellStyle name="20% - Accent5 14" xfId="5417"/>
    <cellStyle name="20% - Accent5 2" xfId="310"/>
    <cellStyle name="20% - Accent5 2 10" xfId="4607"/>
    <cellStyle name="20% - Accent5 2 10 2" xfId="9946"/>
    <cellStyle name="20% - Accent5 2 11" xfId="5680"/>
    <cellStyle name="20% - Accent5 2 2" xfId="311"/>
    <cellStyle name="20% - Accent5 2 2 10" xfId="5681"/>
    <cellStyle name="20% - Accent5 2 2 2" xfId="312"/>
    <cellStyle name="20% - Accent5 2 2 2 2" xfId="313"/>
    <cellStyle name="20% - Accent5 2 2 2 2 2" xfId="314"/>
    <cellStyle name="20% - Accent5 2 2 2 2 2 2" xfId="315"/>
    <cellStyle name="20% - Accent5 2 2 2 2 2 2 2" xfId="1406"/>
    <cellStyle name="20% - Accent5 2 2 2 2 2 2 2 2" xfId="6751"/>
    <cellStyle name="20% - Accent5 2 2 2 2 2 2 3" xfId="2478"/>
    <cellStyle name="20% - Accent5 2 2 2 2 2 2 3 2" xfId="7817"/>
    <cellStyle name="20% - Accent5 2 2 2 2 2 2 4" xfId="3545"/>
    <cellStyle name="20% - Accent5 2 2 2 2 2 2 4 2" xfId="8884"/>
    <cellStyle name="20% - Accent5 2 2 2 2 2 2 5" xfId="4612"/>
    <cellStyle name="20% - Accent5 2 2 2 2 2 2 5 2" xfId="9951"/>
    <cellStyle name="20% - Accent5 2 2 2 2 2 2 6" xfId="5685"/>
    <cellStyle name="20% - Accent5 2 2 2 2 2 3" xfId="1405"/>
    <cellStyle name="20% - Accent5 2 2 2 2 2 3 2" xfId="6750"/>
    <cellStyle name="20% - Accent5 2 2 2 2 2 4" xfId="2477"/>
    <cellStyle name="20% - Accent5 2 2 2 2 2 4 2" xfId="7816"/>
    <cellStyle name="20% - Accent5 2 2 2 2 2 5" xfId="3544"/>
    <cellStyle name="20% - Accent5 2 2 2 2 2 5 2" xfId="8883"/>
    <cellStyle name="20% - Accent5 2 2 2 2 2 6" xfId="4611"/>
    <cellStyle name="20% - Accent5 2 2 2 2 2 6 2" xfId="9950"/>
    <cellStyle name="20% - Accent5 2 2 2 2 2 7" xfId="5684"/>
    <cellStyle name="20% - Accent5 2 2 2 2 3" xfId="316"/>
    <cellStyle name="20% - Accent5 2 2 2 2 3 2" xfId="1407"/>
    <cellStyle name="20% - Accent5 2 2 2 2 3 2 2" xfId="6752"/>
    <cellStyle name="20% - Accent5 2 2 2 2 3 3" xfId="2479"/>
    <cellStyle name="20% - Accent5 2 2 2 2 3 3 2" xfId="7818"/>
    <cellStyle name="20% - Accent5 2 2 2 2 3 4" xfId="3546"/>
    <cellStyle name="20% - Accent5 2 2 2 2 3 4 2" xfId="8885"/>
    <cellStyle name="20% - Accent5 2 2 2 2 3 5" xfId="4613"/>
    <cellStyle name="20% - Accent5 2 2 2 2 3 5 2" xfId="9952"/>
    <cellStyle name="20% - Accent5 2 2 2 2 3 6" xfId="5686"/>
    <cellStyle name="20% - Accent5 2 2 2 2 4" xfId="1404"/>
    <cellStyle name="20% - Accent5 2 2 2 2 4 2" xfId="6749"/>
    <cellStyle name="20% - Accent5 2 2 2 2 5" xfId="2476"/>
    <cellStyle name="20% - Accent5 2 2 2 2 5 2" xfId="7815"/>
    <cellStyle name="20% - Accent5 2 2 2 2 6" xfId="3543"/>
    <cellStyle name="20% - Accent5 2 2 2 2 6 2" xfId="8882"/>
    <cellStyle name="20% - Accent5 2 2 2 2 7" xfId="4610"/>
    <cellStyle name="20% - Accent5 2 2 2 2 7 2" xfId="9949"/>
    <cellStyle name="20% - Accent5 2 2 2 2 8" xfId="5683"/>
    <cellStyle name="20% - Accent5 2 2 2 3" xfId="317"/>
    <cellStyle name="20% - Accent5 2 2 2 3 2" xfId="318"/>
    <cellStyle name="20% - Accent5 2 2 2 3 2 2" xfId="1409"/>
    <cellStyle name="20% - Accent5 2 2 2 3 2 2 2" xfId="6754"/>
    <cellStyle name="20% - Accent5 2 2 2 3 2 3" xfId="2481"/>
    <cellStyle name="20% - Accent5 2 2 2 3 2 3 2" xfId="7820"/>
    <cellStyle name="20% - Accent5 2 2 2 3 2 4" xfId="3548"/>
    <cellStyle name="20% - Accent5 2 2 2 3 2 4 2" xfId="8887"/>
    <cellStyle name="20% - Accent5 2 2 2 3 2 5" xfId="4615"/>
    <cellStyle name="20% - Accent5 2 2 2 3 2 5 2" xfId="9954"/>
    <cellStyle name="20% - Accent5 2 2 2 3 2 6" xfId="5688"/>
    <cellStyle name="20% - Accent5 2 2 2 3 3" xfId="1408"/>
    <cellStyle name="20% - Accent5 2 2 2 3 3 2" xfId="6753"/>
    <cellStyle name="20% - Accent5 2 2 2 3 4" xfId="2480"/>
    <cellStyle name="20% - Accent5 2 2 2 3 4 2" xfId="7819"/>
    <cellStyle name="20% - Accent5 2 2 2 3 5" xfId="3547"/>
    <cellStyle name="20% - Accent5 2 2 2 3 5 2" xfId="8886"/>
    <cellStyle name="20% - Accent5 2 2 2 3 6" xfId="4614"/>
    <cellStyle name="20% - Accent5 2 2 2 3 6 2" xfId="9953"/>
    <cellStyle name="20% - Accent5 2 2 2 3 7" xfId="5687"/>
    <cellStyle name="20% - Accent5 2 2 2 4" xfId="319"/>
    <cellStyle name="20% - Accent5 2 2 2 4 2" xfId="1410"/>
    <cellStyle name="20% - Accent5 2 2 2 4 2 2" xfId="6755"/>
    <cellStyle name="20% - Accent5 2 2 2 4 3" xfId="2482"/>
    <cellStyle name="20% - Accent5 2 2 2 4 3 2" xfId="7821"/>
    <cellStyle name="20% - Accent5 2 2 2 4 4" xfId="3549"/>
    <cellStyle name="20% - Accent5 2 2 2 4 4 2" xfId="8888"/>
    <cellStyle name="20% - Accent5 2 2 2 4 5" xfId="4616"/>
    <cellStyle name="20% - Accent5 2 2 2 4 5 2" xfId="9955"/>
    <cellStyle name="20% - Accent5 2 2 2 4 6" xfId="5689"/>
    <cellStyle name="20% - Accent5 2 2 2 5" xfId="1403"/>
    <cellStyle name="20% - Accent5 2 2 2 5 2" xfId="6748"/>
    <cellStyle name="20% - Accent5 2 2 2 6" xfId="2475"/>
    <cellStyle name="20% - Accent5 2 2 2 6 2" xfId="7814"/>
    <cellStyle name="20% - Accent5 2 2 2 7" xfId="3542"/>
    <cellStyle name="20% - Accent5 2 2 2 7 2" xfId="8881"/>
    <cellStyle name="20% - Accent5 2 2 2 8" xfId="4609"/>
    <cellStyle name="20% - Accent5 2 2 2 8 2" xfId="9948"/>
    <cellStyle name="20% - Accent5 2 2 2 9" xfId="5682"/>
    <cellStyle name="20% - Accent5 2 2 3" xfId="320"/>
    <cellStyle name="20% - Accent5 2 2 3 2" xfId="321"/>
    <cellStyle name="20% - Accent5 2 2 3 2 2" xfId="322"/>
    <cellStyle name="20% - Accent5 2 2 3 2 2 2" xfId="1413"/>
    <cellStyle name="20% - Accent5 2 2 3 2 2 2 2" xfId="6758"/>
    <cellStyle name="20% - Accent5 2 2 3 2 2 3" xfId="2485"/>
    <cellStyle name="20% - Accent5 2 2 3 2 2 3 2" xfId="7824"/>
    <cellStyle name="20% - Accent5 2 2 3 2 2 4" xfId="3552"/>
    <cellStyle name="20% - Accent5 2 2 3 2 2 4 2" xfId="8891"/>
    <cellStyle name="20% - Accent5 2 2 3 2 2 5" xfId="4619"/>
    <cellStyle name="20% - Accent5 2 2 3 2 2 5 2" xfId="9958"/>
    <cellStyle name="20% - Accent5 2 2 3 2 2 6" xfId="5692"/>
    <cellStyle name="20% - Accent5 2 2 3 2 3" xfId="1412"/>
    <cellStyle name="20% - Accent5 2 2 3 2 3 2" xfId="6757"/>
    <cellStyle name="20% - Accent5 2 2 3 2 4" xfId="2484"/>
    <cellStyle name="20% - Accent5 2 2 3 2 4 2" xfId="7823"/>
    <cellStyle name="20% - Accent5 2 2 3 2 5" xfId="3551"/>
    <cellStyle name="20% - Accent5 2 2 3 2 5 2" xfId="8890"/>
    <cellStyle name="20% - Accent5 2 2 3 2 6" xfId="4618"/>
    <cellStyle name="20% - Accent5 2 2 3 2 6 2" xfId="9957"/>
    <cellStyle name="20% - Accent5 2 2 3 2 7" xfId="5691"/>
    <cellStyle name="20% - Accent5 2 2 3 3" xfId="323"/>
    <cellStyle name="20% - Accent5 2 2 3 3 2" xfId="1414"/>
    <cellStyle name="20% - Accent5 2 2 3 3 2 2" xfId="6759"/>
    <cellStyle name="20% - Accent5 2 2 3 3 3" xfId="2486"/>
    <cellStyle name="20% - Accent5 2 2 3 3 3 2" xfId="7825"/>
    <cellStyle name="20% - Accent5 2 2 3 3 4" xfId="3553"/>
    <cellStyle name="20% - Accent5 2 2 3 3 4 2" xfId="8892"/>
    <cellStyle name="20% - Accent5 2 2 3 3 5" xfId="4620"/>
    <cellStyle name="20% - Accent5 2 2 3 3 5 2" xfId="9959"/>
    <cellStyle name="20% - Accent5 2 2 3 3 6" xfId="5693"/>
    <cellStyle name="20% - Accent5 2 2 3 4" xfId="1411"/>
    <cellStyle name="20% - Accent5 2 2 3 4 2" xfId="6756"/>
    <cellStyle name="20% - Accent5 2 2 3 5" xfId="2483"/>
    <cellStyle name="20% - Accent5 2 2 3 5 2" xfId="7822"/>
    <cellStyle name="20% - Accent5 2 2 3 6" xfId="3550"/>
    <cellStyle name="20% - Accent5 2 2 3 6 2" xfId="8889"/>
    <cellStyle name="20% - Accent5 2 2 3 7" xfId="4617"/>
    <cellStyle name="20% - Accent5 2 2 3 7 2" xfId="9956"/>
    <cellStyle name="20% - Accent5 2 2 3 8" xfId="5690"/>
    <cellStyle name="20% - Accent5 2 2 4" xfId="324"/>
    <cellStyle name="20% - Accent5 2 2 4 2" xfId="325"/>
    <cellStyle name="20% - Accent5 2 2 4 2 2" xfId="1416"/>
    <cellStyle name="20% - Accent5 2 2 4 2 2 2" xfId="6761"/>
    <cellStyle name="20% - Accent5 2 2 4 2 3" xfId="2488"/>
    <cellStyle name="20% - Accent5 2 2 4 2 3 2" xfId="7827"/>
    <cellStyle name="20% - Accent5 2 2 4 2 4" xfId="3555"/>
    <cellStyle name="20% - Accent5 2 2 4 2 4 2" xfId="8894"/>
    <cellStyle name="20% - Accent5 2 2 4 2 5" xfId="4622"/>
    <cellStyle name="20% - Accent5 2 2 4 2 5 2" xfId="9961"/>
    <cellStyle name="20% - Accent5 2 2 4 2 6" xfId="5695"/>
    <cellStyle name="20% - Accent5 2 2 4 3" xfId="1415"/>
    <cellStyle name="20% - Accent5 2 2 4 3 2" xfId="6760"/>
    <cellStyle name="20% - Accent5 2 2 4 4" xfId="2487"/>
    <cellStyle name="20% - Accent5 2 2 4 4 2" xfId="7826"/>
    <cellStyle name="20% - Accent5 2 2 4 5" xfId="3554"/>
    <cellStyle name="20% - Accent5 2 2 4 5 2" xfId="8893"/>
    <cellStyle name="20% - Accent5 2 2 4 6" xfId="4621"/>
    <cellStyle name="20% - Accent5 2 2 4 6 2" xfId="9960"/>
    <cellStyle name="20% - Accent5 2 2 4 7" xfId="5694"/>
    <cellStyle name="20% - Accent5 2 2 5" xfId="326"/>
    <cellStyle name="20% - Accent5 2 2 5 2" xfId="1417"/>
    <cellStyle name="20% - Accent5 2 2 5 2 2" xfId="6762"/>
    <cellStyle name="20% - Accent5 2 2 5 3" xfId="2489"/>
    <cellStyle name="20% - Accent5 2 2 5 3 2" xfId="7828"/>
    <cellStyle name="20% - Accent5 2 2 5 4" xfId="3556"/>
    <cellStyle name="20% - Accent5 2 2 5 4 2" xfId="8895"/>
    <cellStyle name="20% - Accent5 2 2 5 5" xfId="4623"/>
    <cellStyle name="20% - Accent5 2 2 5 5 2" xfId="9962"/>
    <cellStyle name="20% - Accent5 2 2 5 6" xfId="5696"/>
    <cellStyle name="20% - Accent5 2 2 6" xfId="1402"/>
    <cellStyle name="20% - Accent5 2 2 6 2" xfId="6747"/>
    <cellStyle name="20% - Accent5 2 2 7" xfId="2474"/>
    <cellStyle name="20% - Accent5 2 2 7 2" xfId="7813"/>
    <cellStyle name="20% - Accent5 2 2 8" xfId="3541"/>
    <cellStyle name="20% - Accent5 2 2 8 2" xfId="8880"/>
    <cellStyle name="20% - Accent5 2 2 9" xfId="4608"/>
    <cellStyle name="20% - Accent5 2 2 9 2" xfId="9947"/>
    <cellStyle name="20% - Accent5 2 3" xfId="327"/>
    <cellStyle name="20% - Accent5 2 3 2" xfId="328"/>
    <cellStyle name="20% - Accent5 2 3 2 2" xfId="329"/>
    <cellStyle name="20% - Accent5 2 3 2 2 2" xfId="330"/>
    <cellStyle name="20% - Accent5 2 3 2 2 2 2" xfId="1421"/>
    <cellStyle name="20% - Accent5 2 3 2 2 2 2 2" xfId="6766"/>
    <cellStyle name="20% - Accent5 2 3 2 2 2 3" xfId="2493"/>
    <cellStyle name="20% - Accent5 2 3 2 2 2 3 2" xfId="7832"/>
    <cellStyle name="20% - Accent5 2 3 2 2 2 4" xfId="3560"/>
    <cellStyle name="20% - Accent5 2 3 2 2 2 4 2" xfId="8899"/>
    <cellStyle name="20% - Accent5 2 3 2 2 2 5" xfId="4627"/>
    <cellStyle name="20% - Accent5 2 3 2 2 2 5 2" xfId="9966"/>
    <cellStyle name="20% - Accent5 2 3 2 2 2 6" xfId="5700"/>
    <cellStyle name="20% - Accent5 2 3 2 2 3" xfId="1420"/>
    <cellStyle name="20% - Accent5 2 3 2 2 3 2" xfId="6765"/>
    <cellStyle name="20% - Accent5 2 3 2 2 4" xfId="2492"/>
    <cellStyle name="20% - Accent5 2 3 2 2 4 2" xfId="7831"/>
    <cellStyle name="20% - Accent5 2 3 2 2 5" xfId="3559"/>
    <cellStyle name="20% - Accent5 2 3 2 2 5 2" xfId="8898"/>
    <cellStyle name="20% - Accent5 2 3 2 2 6" xfId="4626"/>
    <cellStyle name="20% - Accent5 2 3 2 2 6 2" xfId="9965"/>
    <cellStyle name="20% - Accent5 2 3 2 2 7" xfId="5699"/>
    <cellStyle name="20% - Accent5 2 3 2 3" xfId="331"/>
    <cellStyle name="20% - Accent5 2 3 2 3 2" xfId="1422"/>
    <cellStyle name="20% - Accent5 2 3 2 3 2 2" xfId="6767"/>
    <cellStyle name="20% - Accent5 2 3 2 3 3" xfId="2494"/>
    <cellStyle name="20% - Accent5 2 3 2 3 3 2" xfId="7833"/>
    <cellStyle name="20% - Accent5 2 3 2 3 4" xfId="3561"/>
    <cellStyle name="20% - Accent5 2 3 2 3 4 2" xfId="8900"/>
    <cellStyle name="20% - Accent5 2 3 2 3 5" xfId="4628"/>
    <cellStyle name="20% - Accent5 2 3 2 3 5 2" xfId="9967"/>
    <cellStyle name="20% - Accent5 2 3 2 3 6" xfId="5701"/>
    <cellStyle name="20% - Accent5 2 3 2 4" xfId="1419"/>
    <cellStyle name="20% - Accent5 2 3 2 4 2" xfId="6764"/>
    <cellStyle name="20% - Accent5 2 3 2 5" xfId="2491"/>
    <cellStyle name="20% - Accent5 2 3 2 5 2" xfId="7830"/>
    <cellStyle name="20% - Accent5 2 3 2 6" xfId="3558"/>
    <cellStyle name="20% - Accent5 2 3 2 6 2" xfId="8897"/>
    <cellStyle name="20% - Accent5 2 3 2 7" xfId="4625"/>
    <cellStyle name="20% - Accent5 2 3 2 7 2" xfId="9964"/>
    <cellStyle name="20% - Accent5 2 3 2 8" xfId="5698"/>
    <cellStyle name="20% - Accent5 2 3 3" xfId="332"/>
    <cellStyle name="20% - Accent5 2 3 3 2" xfId="333"/>
    <cellStyle name="20% - Accent5 2 3 3 2 2" xfId="1424"/>
    <cellStyle name="20% - Accent5 2 3 3 2 2 2" xfId="6769"/>
    <cellStyle name="20% - Accent5 2 3 3 2 3" xfId="2496"/>
    <cellStyle name="20% - Accent5 2 3 3 2 3 2" xfId="7835"/>
    <cellStyle name="20% - Accent5 2 3 3 2 4" xfId="3563"/>
    <cellStyle name="20% - Accent5 2 3 3 2 4 2" xfId="8902"/>
    <cellStyle name="20% - Accent5 2 3 3 2 5" xfId="4630"/>
    <cellStyle name="20% - Accent5 2 3 3 2 5 2" xfId="9969"/>
    <cellStyle name="20% - Accent5 2 3 3 2 6" xfId="5703"/>
    <cellStyle name="20% - Accent5 2 3 3 3" xfId="1423"/>
    <cellStyle name="20% - Accent5 2 3 3 3 2" xfId="6768"/>
    <cellStyle name="20% - Accent5 2 3 3 4" xfId="2495"/>
    <cellStyle name="20% - Accent5 2 3 3 4 2" xfId="7834"/>
    <cellStyle name="20% - Accent5 2 3 3 5" xfId="3562"/>
    <cellStyle name="20% - Accent5 2 3 3 5 2" xfId="8901"/>
    <cellStyle name="20% - Accent5 2 3 3 6" xfId="4629"/>
    <cellStyle name="20% - Accent5 2 3 3 6 2" xfId="9968"/>
    <cellStyle name="20% - Accent5 2 3 3 7" xfId="5702"/>
    <cellStyle name="20% - Accent5 2 3 4" xfId="334"/>
    <cellStyle name="20% - Accent5 2 3 4 2" xfId="1425"/>
    <cellStyle name="20% - Accent5 2 3 4 2 2" xfId="6770"/>
    <cellStyle name="20% - Accent5 2 3 4 3" xfId="2497"/>
    <cellStyle name="20% - Accent5 2 3 4 3 2" xfId="7836"/>
    <cellStyle name="20% - Accent5 2 3 4 4" xfId="3564"/>
    <cellStyle name="20% - Accent5 2 3 4 4 2" xfId="8903"/>
    <cellStyle name="20% - Accent5 2 3 4 5" xfId="4631"/>
    <cellStyle name="20% - Accent5 2 3 4 5 2" xfId="9970"/>
    <cellStyle name="20% - Accent5 2 3 4 6" xfId="5704"/>
    <cellStyle name="20% - Accent5 2 3 5" xfId="1418"/>
    <cellStyle name="20% - Accent5 2 3 5 2" xfId="6763"/>
    <cellStyle name="20% - Accent5 2 3 6" xfId="2490"/>
    <cellStyle name="20% - Accent5 2 3 6 2" xfId="7829"/>
    <cellStyle name="20% - Accent5 2 3 7" xfId="3557"/>
    <cellStyle name="20% - Accent5 2 3 7 2" xfId="8896"/>
    <cellStyle name="20% - Accent5 2 3 8" xfId="4624"/>
    <cellStyle name="20% - Accent5 2 3 8 2" xfId="9963"/>
    <cellStyle name="20% - Accent5 2 3 9" xfId="5697"/>
    <cellStyle name="20% - Accent5 2 4" xfId="335"/>
    <cellStyle name="20% - Accent5 2 4 2" xfId="336"/>
    <cellStyle name="20% - Accent5 2 4 2 2" xfId="337"/>
    <cellStyle name="20% - Accent5 2 4 2 2 2" xfId="1428"/>
    <cellStyle name="20% - Accent5 2 4 2 2 2 2" xfId="6773"/>
    <cellStyle name="20% - Accent5 2 4 2 2 3" xfId="2500"/>
    <cellStyle name="20% - Accent5 2 4 2 2 3 2" xfId="7839"/>
    <cellStyle name="20% - Accent5 2 4 2 2 4" xfId="3567"/>
    <cellStyle name="20% - Accent5 2 4 2 2 4 2" xfId="8906"/>
    <cellStyle name="20% - Accent5 2 4 2 2 5" xfId="4634"/>
    <cellStyle name="20% - Accent5 2 4 2 2 5 2" xfId="9973"/>
    <cellStyle name="20% - Accent5 2 4 2 2 6" xfId="5707"/>
    <cellStyle name="20% - Accent5 2 4 2 3" xfId="1427"/>
    <cellStyle name="20% - Accent5 2 4 2 3 2" xfId="6772"/>
    <cellStyle name="20% - Accent5 2 4 2 4" xfId="2499"/>
    <cellStyle name="20% - Accent5 2 4 2 4 2" xfId="7838"/>
    <cellStyle name="20% - Accent5 2 4 2 5" xfId="3566"/>
    <cellStyle name="20% - Accent5 2 4 2 5 2" xfId="8905"/>
    <cellStyle name="20% - Accent5 2 4 2 6" xfId="4633"/>
    <cellStyle name="20% - Accent5 2 4 2 6 2" xfId="9972"/>
    <cellStyle name="20% - Accent5 2 4 2 7" xfId="5706"/>
    <cellStyle name="20% - Accent5 2 4 3" xfId="338"/>
    <cellStyle name="20% - Accent5 2 4 3 2" xfId="1429"/>
    <cellStyle name="20% - Accent5 2 4 3 2 2" xfId="6774"/>
    <cellStyle name="20% - Accent5 2 4 3 3" xfId="2501"/>
    <cellStyle name="20% - Accent5 2 4 3 3 2" xfId="7840"/>
    <cellStyle name="20% - Accent5 2 4 3 4" xfId="3568"/>
    <cellStyle name="20% - Accent5 2 4 3 4 2" xfId="8907"/>
    <cellStyle name="20% - Accent5 2 4 3 5" xfId="4635"/>
    <cellStyle name="20% - Accent5 2 4 3 5 2" xfId="9974"/>
    <cellStyle name="20% - Accent5 2 4 3 6" xfId="5708"/>
    <cellStyle name="20% - Accent5 2 4 4" xfId="1426"/>
    <cellStyle name="20% - Accent5 2 4 4 2" xfId="6771"/>
    <cellStyle name="20% - Accent5 2 4 5" xfId="2498"/>
    <cellStyle name="20% - Accent5 2 4 5 2" xfId="7837"/>
    <cellStyle name="20% - Accent5 2 4 6" xfId="3565"/>
    <cellStyle name="20% - Accent5 2 4 6 2" xfId="8904"/>
    <cellStyle name="20% - Accent5 2 4 7" xfId="4632"/>
    <cellStyle name="20% - Accent5 2 4 7 2" xfId="9971"/>
    <cellStyle name="20% - Accent5 2 4 8" xfId="5705"/>
    <cellStyle name="20% - Accent5 2 5" xfId="339"/>
    <cellStyle name="20% - Accent5 2 5 2" xfId="340"/>
    <cellStyle name="20% - Accent5 2 5 2 2" xfId="1431"/>
    <cellStyle name="20% - Accent5 2 5 2 2 2" xfId="6776"/>
    <cellStyle name="20% - Accent5 2 5 2 3" xfId="2503"/>
    <cellStyle name="20% - Accent5 2 5 2 3 2" xfId="7842"/>
    <cellStyle name="20% - Accent5 2 5 2 4" xfId="3570"/>
    <cellStyle name="20% - Accent5 2 5 2 4 2" xfId="8909"/>
    <cellStyle name="20% - Accent5 2 5 2 5" xfId="4637"/>
    <cellStyle name="20% - Accent5 2 5 2 5 2" xfId="9976"/>
    <cellStyle name="20% - Accent5 2 5 2 6" xfId="5710"/>
    <cellStyle name="20% - Accent5 2 5 3" xfId="1430"/>
    <cellStyle name="20% - Accent5 2 5 3 2" xfId="6775"/>
    <cellStyle name="20% - Accent5 2 5 4" xfId="2502"/>
    <cellStyle name="20% - Accent5 2 5 4 2" xfId="7841"/>
    <cellStyle name="20% - Accent5 2 5 5" xfId="3569"/>
    <cellStyle name="20% - Accent5 2 5 5 2" xfId="8908"/>
    <cellStyle name="20% - Accent5 2 5 6" xfId="4636"/>
    <cellStyle name="20% - Accent5 2 5 6 2" xfId="9975"/>
    <cellStyle name="20% - Accent5 2 5 7" xfId="5709"/>
    <cellStyle name="20% - Accent5 2 6" xfId="341"/>
    <cellStyle name="20% - Accent5 2 6 2" xfId="1432"/>
    <cellStyle name="20% - Accent5 2 6 2 2" xfId="6777"/>
    <cellStyle name="20% - Accent5 2 6 3" xfId="2504"/>
    <cellStyle name="20% - Accent5 2 6 3 2" xfId="7843"/>
    <cellStyle name="20% - Accent5 2 6 4" xfId="3571"/>
    <cellStyle name="20% - Accent5 2 6 4 2" xfId="8910"/>
    <cellStyle name="20% - Accent5 2 6 5" xfId="4638"/>
    <cellStyle name="20% - Accent5 2 6 5 2" xfId="9977"/>
    <cellStyle name="20% - Accent5 2 6 6" xfId="5711"/>
    <cellStyle name="20% - Accent5 2 7" xfId="1401"/>
    <cellStyle name="20% - Accent5 2 7 2" xfId="6746"/>
    <cellStyle name="20% - Accent5 2 8" xfId="2473"/>
    <cellStyle name="20% - Accent5 2 8 2" xfId="7812"/>
    <cellStyle name="20% - Accent5 2 9" xfId="3540"/>
    <cellStyle name="20% - Accent5 2 9 2" xfId="8879"/>
    <cellStyle name="20% - Accent5 3" xfId="342"/>
    <cellStyle name="20% - Accent5 3 10" xfId="5712"/>
    <cellStyle name="20% - Accent5 3 2" xfId="343"/>
    <cellStyle name="20% - Accent5 3 2 2" xfId="344"/>
    <cellStyle name="20% - Accent5 3 2 2 2" xfId="345"/>
    <cellStyle name="20% - Accent5 3 2 2 2 2" xfId="346"/>
    <cellStyle name="20% - Accent5 3 2 2 2 2 2" xfId="1437"/>
    <cellStyle name="20% - Accent5 3 2 2 2 2 2 2" xfId="6782"/>
    <cellStyle name="20% - Accent5 3 2 2 2 2 3" xfId="2509"/>
    <cellStyle name="20% - Accent5 3 2 2 2 2 3 2" xfId="7848"/>
    <cellStyle name="20% - Accent5 3 2 2 2 2 4" xfId="3576"/>
    <cellStyle name="20% - Accent5 3 2 2 2 2 4 2" xfId="8915"/>
    <cellStyle name="20% - Accent5 3 2 2 2 2 5" xfId="4643"/>
    <cellStyle name="20% - Accent5 3 2 2 2 2 5 2" xfId="9982"/>
    <cellStyle name="20% - Accent5 3 2 2 2 2 6" xfId="5716"/>
    <cellStyle name="20% - Accent5 3 2 2 2 3" xfId="1436"/>
    <cellStyle name="20% - Accent5 3 2 2 2 3 2" xfId="6781"/>
    <cellStyle name="20% - Accent5 3 2 2 2 4" xfId="2508"/>
    <cellStyle name="20% - Accent5 3 2 2 2 4 2" xfId="7847"/>
    <cellStyle name="20% - Accent5 3 2 2 2 5" xfId="3575"/>
    <cellStyle name="20% - Accent5 3 2 2 2 5 2" xfId="8914"/>
    <cellStyle name="20% - Accent5 3 2 2 2 6" xfId="4642"/>
    <cellStyle name="20% - Accent5 3 2 2 2 6 2" xfId="9981"/>
    <cellStyle name="20% - Accent5 3 2 2 2 7" xfId="5715"/>
    <cellStyle name="20% - Accent5 3 2 2 3" xfId="347"/>
    <cellStyle name="20% - Accent5 3 2 2 3 2" xfId="1438"/>
    <cellStyle name="20% - Accent5 3 2 2 3 2 2" xfId="6783"/>
    <cellStyle name="20% - Accent5 3 2 2 3 3" xfId="2510"/>
    <cellStyle name="20% - Accent5 3 2 2 3 3 2" xfId="7849"/>
    <cellStyle name="20% - Accent5 3 2 2 3 4" xfId="3577"/>
    <cellStyle name="20% - Accent5 3 2 2 3 4 2" xfId="8916"/>
    <cellStyle name="20% - Accent5 3 2 2 3 5" xfId="4644"/>
    <cellStyle name="20% - Accent5 3 2 2 3 5 2" xfId="9983"/>
    <cellStyle name="20% - Accent5 3 2 2 3 6" xfId="5717"/>
    <cellStyle name="20% - Accent5 3 2 2 4" xfId="1435"/>
    <cellStyle name="20% - Accent5 3 2 2 4 2" xfId="6780"/>
    <cellStyle name="20% - Accent5 3 2 2 5" xfId="2507"/>
    <cellStyle name="20% - Accent5 3 2 2 5 2" xfId="7846"/>
    <cellStyle name="20% - Accent5 3 2 2 6" xfId="3574"/>
    <cellStyle name="20% - Accent5 3 2 2 6 2" xfId="8913"/>
    <cellStyle name="20% - Accent5 3 2 2 7" xfId="4641"/>
    <cellStyle name="20% - Accent5 3 2 2 7 2" xfId="9980"/>
    <cellStyle name="20% - Accent5 3 2 2 8" xfId="5714"/>
    <cellStyle name="20% - Accent5 3 2 3" xfId="348"/>
    <cellStyle name="20% - Accent5 3 2 3 2" xfId="349"/>
    <cellStyle name="20% - Accent5 3 2 3 2 2" xfId="1440"/>
    <cellStyle name="20% - Accent5 3 2 3 2 2 2" xfId="6785"/>
    <cellStyle name="20% - Accent5 3 2 3 2 3" xfId="2512"/>
    <cellStyle name="20% - Accent5 3 2 3 2 3 2" xfId="7851"/>
    <cellStyle name="20% - Accent5 3 2 3 2 4" xfId="3579"/>
    <cellStyle name="20% - Accent5 3 2 3 2 4 2" xfId="8918"/>
    <cellStyle name="20% - Accent5 3 2 3 2 5" xfId="4646"/>
    <cellStyle name="20% - Accent5 3 2 3 2 5 2" xfId="9985"/>
    <cellStyle name="20% - Accent5 3 2 3 2 6" xfId="5719"/>
    <cellStyle name="20% - Accent5 3 2 3 3" xfId="1439"/>
    <cellStyle name="20% - Accent5 3 2 3 3 2" xfId="6784"/>
    <cellStyle name="20% - Accent5 3 2 3 4" xfId="2511"/>
    <cellStyle name="20% - Accent5 3 2 3 4 2" xfId="7850"/>
    <cellStyle name="20% - Accent5 3 2 3 5" xfId="3578"/>
    <cellStyle name="20% - Accent5 3 2 3 5 2" xfId="8917"/>
    <cellStyle name="20% - Accent5 3 2 3 6" xfId="4645"/>
    <cellStyle name="20% - Accent5 3 2 3 6 2" xfId="9984"/>
    <cellStyle name="20% - Accent5 3 2 3 7" xfId="5718"/>
    <cellStyle name="20% - Accent5 3 2 4" xfId="350"/>
    <cellStyle name="20% - Accent5 3 2 4 2" xfId="1441"/>
    <cellStyle name="20% - Accent5 3 2 4 2 2" xfId="6786"/>
    <cellStyle name="20% - Accent5 3 2 4 3" xfId="2513"/>
    <cellStyle name="20% - Accent5 3 2 4 3 2" xfId="7852"/>
    <cellStyle name="20% - Accent5 3 2 4 4" xfId="3580"/>
    <cellStyle name="20% - Accent5 3 2 4 4 2" xfId="8919"/>
    <cellStyle name="20% - Accent5 3 2 4 5" xfId="4647"/>
    <cellStyle name="20% - Accent5 3 2 4 5 2" xfId="9986"/>
    <cellStyle name="20% - Accent5 3 2 4 6" xfId="5720"/>
    <cellStyle name="20% - Accent5 3 2 5" xfId="1434"/>
    <cellStyle name="20% - Accent5 3 2 5 2" xfId="6779"/>
    <cellStyle name="20% - Accent5 3 2 6" xfId="2506"/>
    <cellStyle name="20% - Accent5 3 2 6 2" xfId="7845"/>
    <cellStyle name="20% - Accent5 3 2 7" xfId="3573"/>
    <cellStyle name="20% - Accent5 3 2 7 2" xfId="8912"/>
    <cellStyle name="20% - Accent5 3 2 8" xfId="4640"/>
    <cellStyle name="20% - Accent5 3 2 8 2" xfId="9979"/>
    <cellStyle name="20% - Accent5 3 2 9" xfId="5713"/>
    <cellStyle name="20% - Accent5 3 3" xfId="351"/>
    <cellStyle name="20% - Accent5 3 3 2" xfId="352"/>
    <cellStyle name="20% - Accent5 3 3 2 2" xfId="353"/>
    <cellStyle name="20% - Accent5 3 3 2 2 2" xfId="1444"/>
    <cellStyle name="20% - Accent5 3 3 2 2 2 2" xfId="6789"/>
    <cellStyle name="20% - Accent5 3 3 2 2 3" xfId="2516"/>
    <cellStyle name="20% - Accent5 3 3 2 2 3 2" xfId="7855"/>
    <cellStyle name="20% - Accent5 3 3 2 2 4" xfId="3583"/>
    <cellStyle name="20% - Accent5 3 3 2 2 4 2" xfId="8922"/>
    <cellStyle name="20% - Accent5 3 3 2 2 5" xfId="4650"/>
    <cellStyle name="20% - Accent5 3 3 2 2 5 2" xfId="9989"/>
    <cellStyle name="20% - Accent5 3 3 2 2 6" xfId="5723"/>
    <cellStyle name="20% - Accent5 3 3 2 3" xfId="1443"/>
    <cellStyle name="20% - Accent5 3 3 2 3 2" xfId="6788"/>
    <cellStyle name="20% - Accent5 3 3 2 4" xfId="2515"/>
    <cellStyle name="20% - Accent5 3 3 2 4 2" xfId="7854"/>
    <cellStyle name="20% - Accent5 3 3 2 5" xfId="3582"/>
    <cellStyle name="20% - Accent5 3 3 2 5 2" xfId="8921"/>
    <cellStyle name="20% - Accent5 3 3 2 6" xfId="4649"/>
    <cellStyle name="20% - Accent5 3 3 2 6 2" xfId="9988"/>
    <cellStyle name="20% - Accent5 3 3 2 7" xfId="5722"/>
    <cellStyle name="20% - Accent5 3 3 3" xfId="354"/>
    <cellStyle name="20% - Accent5 3 3 3 2" xfId="1445"/>
    <cellStyle name="20% - Accent5 3 3 3 2 2" xfId="6790"/>
    <cellStyle name="20% - Accent5 3 3 3 3" xfId="2517"/>
    <cellStyle name="20% - Accent5 3 3 3 3 2" xfId="7856"/>
    <cellStyle name="20% - Accent5 3 3 3 4" xfId="3584"/>
    <cellStyle name="20% - Accent5 3 3 3 4 2" xfId="8923"/>
    <cellStyle name="20% - Accent5 3 3 3 5" xfId="4651"/>
    <cellStyle name="20% - Accent5 3 3 3 5 2" xfId="9990"/>
    <cellStyle name="20% - Accent5 3 3 3 6" xfId="5724"/>
    <cellStyle name="20% - Accent5 3 3 4" xfId="1442"/>
    <cellStyle name="20% - Accent5 3 3 4 2" xfId="6787"/>
    <cellStyle name="20% - Accent5 3 3 5" xfId="2514"/>
    <cellStyle name="20% - Accent5 3 3 5 2" xfId="7853"/>
    <cellStyle name="20% - Accent5 3 3 6" xfId="3581"/>
    <cellStyle name="20% - Accent5 3 3 6 2" xfId="8920"/>
    <cellStyle name="20% - Accent5 3 3 7" xfId="4648"/>
    <cellStyle name="20% - Accent5 3 3 7 2" xfId="9987"/>
    <cellStyle name="20% - Accent5 3 3 8" xfId="5721"/>
    <cellStyle name="20% - Accent5 3 4" xfId="355"/>
    <cellStyle name="20% - Accent5 3 4 2" xfId="356"/>
    <cellStyle name="20% - Accent5 3 4 2 2" xfId="1447"/>
    <cellStyle name="20% - Accent5 3 4 2 2 2" xfId="6792"/>
    <cellStyle name="20% - Accent5 3 4 2 3" xfId="2519"/>
    <cellStyle name="20% - Accent5 3 4 2 3 2" xfId="7858"/>
    <cellStyle name="20% - Accent5 3 4 2 4" xfId="3586"/>
    <cellStyle name="20% - Accent5 3 4 2 4 2" xfId="8925"/>
    <cellStyle name="20% - Accent5 3 4 2 5" xfId="4653"/>
    <cellStyle name="20% - Accent5 3 4 2 5 2" xfId="9992"/>
    <cellStyle name="20% - Accent5 3 4 2 6" xfId="5726"/>
    <cellStyle name="20% - Accent5 3 4 3" xfId="1446"/>
    <cellStyle name="20% - Accent5 3 4 3 2" xfId="6791"/>
    <cellStyle name="20% - Accent5 3 4 4" xfId="2518"/>
    <cellStyle name="20% - Accent5 3 4 4 2" xfId="7857"/>
    <cellStyle name="20% - Accent5 3 4 5" xfId="3585"/>
    <cellStyle name="20% - Accent5 3 4 5 2" xfId="8924"/>
    <cellStyle name="20% - Accent5 3 4 6" xfId="4652"/>
    <cellStyle name="20% - Accent5 3 4 6 2" xfId="9991"/>
    <cellStyle name="20% - Accent5 3 4 7" xfId="5725"/>
    <cellStyle name="20% - Accent5 3 5" xfId="357"/>
    <cellStyle name="20% - Accent5 3 5 2" xfId="1448"/>
    <cellStyle name="20% - Accent5 3 5 2 2" xfId="6793"/>
    <cellStyle name="20% - Accent5 3 5 3" xfId="2520"/>
    <cellStyle name="20% - Accent5 3 5 3 2" xfId="7859"/>
    <cellStyle name="20% - Accent5 3 5 4" xfId="3587"/>
    <cellStyle name="20% - Accent5 3 5 4 2" xfId="8926"/>
    <cellStyle name="20% - Accent5 3 5 5" xfId="4654"/>
    <cellStyle name="20% - Accent5 3 5 5 2" xfId="9993"/>
    <cellStyle name="20% - Accent5 3 5 6" xfId="5727"/>
    <cellStyle name="20% - Accent5 3 6" xfId="1433"/>
    <cellStyle name="20% - Accent5 3 6 2" xfId="6778"/>
    <cellStyle name="20% - Accent5 3 7" xfId="2505"/>
    <cellStyle name="20% - Accent5 3 7 2" xfId="7844"/>
    <cellStyle name="20% - Accent5 3 8" xfId="3572"/>
    <cellStyle name="20% - Accent5 3 8 2" xfId="8911"/>
    <cellStyle name="20% - Accent5 3 9" xfId="4639"/>
    <cellStyle name="20% - Accent5 3 9 2" xfId="9978"/>
    <cellStyle name="20% - Accent5 4" xfId="358"/>
    <cellStyle name="20% - Accent5 4 2" xfId="359"/>
    <cellStyle name="20% - Accent5 4 2 2" xfId="360"/>
    <cellStyle name="20% - Accent5 4 2 2 2" xfId="361"/>
    <cellStyle name="20% - Accent5 4 2 2 2 2" xfId="1452"/>
    <cellStyle name="20% - Accent5 4 2 2 2 2 2" xfId="6797"/>
    <cellStyle name="20% - Accent5 4 2 2 2 3" xfId="2524"/>
    <cellStyle name="20% - Accent5 4 2 2 2 3 2" xfId="7863"/>
    <cellStyle name="20% - Accent5 4 2 2 2 4" xfId="3591"/>
    <cellStyle name="20% - Accent5 4 2 2 2 4 2" xfId="8930"/>
    <cellStyle name="20% - Accent5 4 2 2 2 5" xfId="4658"/>
    <cellStyle name="20% - Accent5 4 2 2 2 5 2" xfId="9997"/>
    <cellStyle name="20% - Accent5 4 2 2 2 6" xfId="5731"/>
    <cellStyle name="20% - Accent5 4 2 2 3" xfId="1451"/>
    <cellStyle name="20% - Accent5 4 2 2 3 2" xfId="6796"/>
    <cellStyle name="20% - Accent5 4 2 2 4" xfId="2523"/>
    <cellStyle name="20% - Accent5 4 2 2 4 2" xfId="7862"/>
    <cellStyle name="20% - Accent5 4 2 2 5" xfId="3590"/>
    <cellStyle name="20% - Accent5 4 2 2 5 2" xfId="8929"/>
    <cellStyle name="20% - Accent5 4 2 2 6" xfId="4657"/>
    <cellStyle name="20% - Accent5 4 2 2 6 2" xfId="9996"/>
    <cellStyle name="20% - Accent5 4 2 2 7" xfId="5730"/>
    <cellStyle name="20% - Accent5 4 2 3" xfId="362"/>
    <cellStyle name="20% - Accent5 4 2 3 2" xfId="1453"/>
    <cellStyle name="20% - Accent5 4 2 3 2 2" xfId="6798"/>
    <cellStyle name="20% - Accent5 4 2 3 3" xfId="2525"/>
    <cellStyle name="20% - Accent5 4 2 3 3 2" xfId="7864"/>
    <cellStyle name="20% - Accent5 4 2 3 4" xfId="3592"/>
    <cellStyle name="20% - Accent5 4 2 3 4 2" xfId="8931"/>
    <cellStyle name="20% - Accent5 4 2 3 5" xfId="4659"/>
    <cellStyle name="20% - Accent5 4 2 3 5 2" xfId="9998"/>
    <cellStyle name="20% - Accent5 4 2 3 6" xfId="5732"/>
    <cellStyle name="20% - Accent5 4 2 4" xfId="1450"/>
    <cellStyle name="20% - Accent5 4 2 4 2" xfId="6795"/>
    <cellStyle name="20% - Accent5 4 2 5" xfId="2522"/>
    <cellStyle name="20% - Accent5 4 2 5 2" xfId="7861"/>
    <cellStyle name="20% - Accent5 4 2 6" xfId="3589"/>
    <cellStyle name="20% - Accent5 4 2 6 2" xfId="8928"/>
    <cellStyle name="20% - Accent5 4 2 7" xfId="4656"/>
    <cellStyle name="20% - Accent5 4 2 7 2" xfId="9995"/>
    <cellStyle name="20% - Accent5 4 2 8" xfId="5729"/>
    <cellStyle name="20% - Accent5 4 3" xfId="363"/>
    <cellStyle name="20% - Accent5 4 3 2" xfId="364"/>
    <cellStyle name="20% - Accent5 4 3 2 2" xfId="1455"/>
    <cellStyle name="20% - Accent5 4 3 2 2 2" xfId="6800"/>
    <cellStyle name="20% - Accent5 4 3 2 3" xfId="2527"/>
    <cellStyle name="20% - Accent5 4 3 2 3 2" xfId="7866"/>
    <cellStyle name="20% - Accent5 4 3 2 4" xfId="3594"/>
    <cellStyle name="20% - Accent5 4 3 2 4 2" xfId="8933"/>
    <cellStyle name="20% - Accent5 4 3 2 5" xfId="4661"/>
    <cellStyle name="20% - Accent5 4 3 2 5 2" xfId="10000"/>
    <cellStyle name="20% - Accent5 4 3 2 6" xfId="5734"/>
    <cellStyle name="20% - Accent5 4 3 3" xfId="1454"/>
    <cellStyle name="20% - Accent5 4 3 3 2" xfId="6799"/>
    <cellStyle name="20% - Accent5 4 3 4" xfId="2526"/>
    <cellStyle name="20% - Accent5 4 3 4 2" xfId="7865"/>
    <cellStyle name="20% - Accent5 4 3 5" xfId="3593"/>
    <cellStyle name="20% - Accent5 4 3 5 2" xfId="8932"/>
    <cellStyle name="20% - Accent5 4 3 6" xfId="4660"/>
    <cellStyle name="20% - Accent5 4 3 6 2" xfId="9999"/>
    <cellStyle name="20% - Accent5 4 3 7" xfId="5733"/>
    <cellStyle name="20% - Accent5 4 4" xfId="365"/>
    <cellStyle name="20% - Accent5 4 4 2" xfId="1456"/>
    <cellStyle name="20% - Accent5 4 4 2 2" xfId="6801"/>
    <cellStyle name="20% - Accent5 4 4 3" xfId="2528"/>
    <cellStyle name="20% - Accent5 4 4 3 2" xfId="7867"/>
    <cellStyle name="20% - Accent5 4 4 4" xfId="3595"/>
    <cellStyle name="20% - Accent5 4 4 4 2" xfId="8934"/>
    <cellStyle name="20% - Accent5 4 4 5" xfId="4662"/>
    <cellStyle name="20% - Accent5 4 4 5 2" xfId="10001"/>
    <cellStyle name="20% - Accent5 4 4 6" xfId="5735"/>
    <cellStyle name="20% - Accent5 4 5" xfId="1449"/>
    <cellStyle name="20% - Accent5 4 5 2" xfId="6794"/>
    <cellStyle name="20% - Accent5 4 6" xfId="2521"/>
    <cellStyle name="20% - Accent5 4 6 2" xfId="7860"/>
    <cellStyle name="20% - Accent5 4 7" xfId="3588"/>
    <cellStyle name="20% - Accent5 4 7 2" xfId="8927"/>
    <cellStyle name="20% - Accent5 4 8" xfId="4655"/>
    <cellStyle name="20% - Accent5 4 8 2" xfId="9994"/>
    <cellStyle name="20% - Accent5 4 9" xfId="5728"/>
    <cellStyle name="20% - Accent5 5" xfId="366"/>
    <cellStyle name="20% - Accent5 5 2" xfId="367"/>
    <cellStyle name="20% - Accent5 5 2 2" xfId="368"/>
    <cellStyle name="20% - Accent5 5 2 2 2" xfId="1459"/>
    <cellStyle name="20% - Accent5 5 2 2 2 2" xfId="6804"/>
    <cellStyle name="20% - Accent5 5 2 2 3" xfId="2531"/>
    <cellStyle name="20% - Accent5 5 2 2 3 2" xfId="7870"/>
    <cellStyle name="20% - Accent5 5 2 2 4" xfId="3598"/>
    <cellStyle name="20% - Accent5 5 2 2 4 2" xfId="8937"/>
    <cellStyle name="20% - Accent5 5 2 2 5" xfId="4665"/>
    <cellStyle name="20% - Accent5 5 2 2 5 2" xfId="10004"/>
    <cellStyle name="20% - Accent5 5 2 2 6" xfId="5738"/>
    <cellStyle name="20% - Accent5 5 2 3" xfId="1458"/>
    <cellStyle name="20% - Accent5 5 2 3 2" xfId="6803"/>
    <cellStyle name="20% - Accent5 5 2 4" xfId="2530"/>
    <cellStyle name="20% - Accent5 5 2 4 2" xfId="7869"/>
    <cellStyle name="20% - Accent5 5 2 5" xfId="3597"/>
    <cellStyle name="20% - Accent5 5 2 5 2" xfId="8936"/>
    <cellStyle name="20% - Accent5 5 2 6" xfId="4664"/>
    <cellStyle name="20% - Accent5 5 2 6 2" xfId="10003"/>
    <cellStyle name="20% - Accent5 5 2 7" xfId="5737"/>
    <cellStyle name="20% - Accent5 5 3" xfId="369"/>
    <cellStyle name="20% - Accent5 5 3 2" xfId="1460"/>
    <cellStyle name="20% - Accent5 5 3 2 2" xfId="6805"/>
    <cellStyle name="20% - Accent5 5 3 3" xfId="2532"/>
    <cellStyle name="20% - Accent5 5 3 3 2" xfId="7871"/>
    <cellStyle name="20% - Accent5 5 3 4" xfId="3599"/>
    <cellStyle name="20% - Accent5 5 3 4 2" xfId="8938"/>
    <cellStyle name="20% - Accent5 5 3 5" xfId="4666"/>
    <cellStyle name="20% - Accent5 5 3 5 2" xfId="10005"/>
    <cellStyle name="20% - Accent5 5 3 6" xfId="5739"/>
    <cellStyle name="20% - Accent5 5 4" xfId="1457"/>
    <cellStyle name="20% - Accent5 5 4 2" xfId="6802"/>
    <cellStyle name="20% - Accent5 5 5" xfId="2529"/>
    <cellStyle name="20% - Accent5 5 5 2" xfId="7868"/>
    <cellStyle name="20% - Accent5 5 6" xfId="3596"/>
    <cellStyle name="20% - Accent5 5 6 2" xfId="8935"/>
    <cellStyle name="20% - Accent5 5 7" xfId="4663"/>
    <cellStyle name="20% - Accent5 5 7 2" xfId="10002"/>
    <cellStyle name="20% - Accent5 5 8" xfId="5736"/>
    <cellStyle name="20% - Accent5 6" xfId="370"/>
    <cellStyle name="20% - Accent5 6 2" xfId="371"/>
    <cellStyle name="20% - Accent5 6 2 2" xfId="1462"/>
    <cellStyle name="20% - Accent5 6 2 2 2" xfId="6807"/>
    <cellStyle name="20% - Accent5 6 2 3" xfId="2534"/>
    <cellStyle name="20% - Accent5 6 2 3 2" xfId="7873"/>
    <cellStyle name="20% - Accent5 6 2 4" xfId="3601"/>
    <cellStyle name="20% - Accent5 6 2 4 2" xfId="8940"/>
    <cellStyle name="20% - Accent5 6 2 5" xfId="4668"/>
    <cellStyle name="20% - Accent5 6 2 5 2" xfId="10007"/>
    <cellStyle name="20% - Accent5 6 2 6" xfId="5741"/>
    <cellStyle name="20% - Accent5 6 3" xfId="1461"/>
    <cellStyle name="20% - Accent5 6 3 2" xfId="6806"/>
    <cellStyle name="20% - Accent5 6 4" xfId="2533"/>
    <cellStyle name="20% - Accent5 6 4 2" xfId="7872"/>
    <cellStyle name="20% - Accent5 6 5" xfId="3600"/>
    <cellStyle name="20% - Accent5 6 5 2" xfId="8939"/>
    <cellStyle name="20% - Accent5 6 6" xfId="4667"/>
    <cellStyle name="20% - Accent5 6 6 2" xfId="10006"/>
    <cellStyle name="20% - Accent5 6 7" xfId="5740"/>
    <cellStyle name="20% - Accent5 7" xfId="372"/>
    <cellStyle name="20% - Accent5 7 2" xfId="1463"/>
    <cellStyle name="20% - Accent5 7 2 2" xfId="6808"/>
    <cellStyle name="20% - Accent5 7 3" xfId="2535"/>
    <cellStyle name="20% - Accent5 7 3 2" xfId="7874"/>
    <cellStyle name="20% - Accent5 7 4" xfId="3602"/>
    <cellStyle name="20% - Accent5 7 4 2" xfId="8941"/>
    <cellStyle name="20% - Accent5 7 5" xfId="4669"/>
    <cellStyle name="20% - Accent5 7 5 2" xfId="10008"/>
    <cellStyle name="20% - Accent5 7 6" xfId="5742"/>
    <cellStyle name="20% - Accent5 8" xfId="1099"/>
    <cellStyle name="20% - Accent5 8 2" xfId="2180"/>
    <cellStyle name="20% - Accent5 8 2 2" xfId="7522"/>
    <cellStyle name="20% - Accent5 8 3" xfId="3249"/>
    <cellStyle name="20% - Accent5 8 3 2" xfId="8588"/>
    <cellStyle name="20% - Accent5 8 4" xfId="4316"/>
    <cellStyle name="20% - Accent5 8 4 2" xfId="9655"/>
    <cellStyle name="20% - Accent5 8 5" xfId="5383"/>
    <cellStyle name="20% - Accent5 8 5 2" xfId="10722"/>
    <cellStyle name="20% - Accent5 8 6" xfId="6456"/>
    <cellStyle name="20% - Accent5 9" xfId="1120"/>
    <cellStyle name="20% - Accent5 9 2" xfId="2198"/>
    <cellStyle name="20% - Accent5 9 2 2" xfId="7537"/>
    <cellStyle name="20% - Accent5 9 3" xfId="3264"/>
    <cellStyle name="20% - Accent5 9 3 2" xfId="8603"/>
    <cellStyle name="20% - Accent5 9 4" xfId="4331"/>
    <cellStyle name="20% - Accent5 9 4 2" xfId="9670"/>
    <cellStyle name="20% - Accent5 9 5" xfId="5398"/>
    <cellStyle name="20% - Accent5 9 5 2" xfId="10737"/>
    <cellStyle name="20% - Accent5 9 6" xfId="6471"/>
    <cellStyle name="20% - Accent6" xfId="38" builtinId="50" customBuiltin="1"/>
    <cellStyle name="20% - Accent6 10" xfId="1139"/>
    <cellStyle name="20% - Accent6 10 2" xfId="6490"/>
    <cellStyle name="20% - Accent6 11" xfId="2217"/>
    <cellStyle name="20% - Accent6 11 2" xfId="7556"/>
    <cellStyle name="20% - Accent6 12" xfId="3284"/>
    <cellStyle name="20% - Accent6 12 2" xfId="8623"/>
    <cellStyle name="20% - Accent6 13" xfId="4351"/>
    <cellStyle name="20% - Accent6 13 2" xfId="9690"/>
    <cellStyle name="20% - Accent6 14" xfId="5419"/>
    <cellStyle name="20% - Accent6 2" xfId="373"/>
    <cellStyle name="20% - Accent6 2 10" xfId="4670"/>
    <cellStyle name="20% - Accent6 2 10 2" xfId="10009"/>
    <cellStyle name="20% - Accent6 2 11" xfId="5743"/>
    <cellStyle name="20% - Accent6 2 2" xfId="374"/>
    <cellStyle name="20% - Accent6 2 2 10" xfId="5744"/>
    <cellStyle name="20% - Accent6 2 2 2" xfId="375"/>
    <cellStyle name="20% - Accent6 2 2 2 2" xfId="376"/>
    <cellStyle name="20% - Accent6 2 2 2 2 2" xfId="377"/>
    <cellStyle name="20% - Accent6 2 2 2 2 2 2" xfId="378"/>
    <cellStyle name="20% - Accent6 2 2 2 2 2 2 2" xfId="1469"/>
    <cellStyle name="20% - Accent6 2 2 2 2 2 2 2 2" xfId="6814"/>
    <cellStyle name="20% - Accent6 2 2 2 2 2 2 3" xfId="2541"/>
    <cellStyle name="20% - Accent6 2 2 2 2 2 2 3 2" xfId="7880"/>
    <cellStyle name="20% - Accent6 2 2 2 2 2 2 4" xfId="3608"/>
    <cellStyle name="20% - Accent6 2 2 2 2 2 2 4 2" xfId="8947"/>
    <cellStyle name="20% - Accent6 2 2 2 2 2 2 5" xfId="4675"/>
    <cellStyle name="20% - Accent6 2 2 2 2 2 2 5 2" xfId="10014"/>
    <cellStyle name="20% - Accent6 2 2 2 2 2 2 6" xfId="5748"/>
    <cellStyle name="20% - Accent6 2 2 2 2 2 3" xfId="1468"/>
    <cellStyle name="20% - Accent6 2 2 2 2 2 3 2" xfId="6813"/>
    <cellStyle name="20% - Accent6 2 2 2 2 2 4" xfId="2540"/>
    <cellStyle name="20% - Accent6 2 2 2 2 2 4 2" xfId="7879"/>
    <cellStyle name="20% - Accent6 2 2 2 2 2 5" xfId="3607"/>
    <cellStyle name="20% - Accent6 2 2 2 2 2 5 2" xfId="8946"/>
    <cellStyle name="20% - Accent6 2 2 2 2 2 6" xfId="4674"/>
    <cellStyle name="20% - Accent6 2 2 2 2 2 6 2" xfId="10013"/>
    <cellStyle name="20% - Accent6 2 2 2 2 2 7" xfId="5747"/>
    <cellStyle name="20% - Accent6 2 2 2 2 3" xfId="379"/>
    <cellStyle name="20% - Accent6 2 2 2 2 3 2" xfId="1470"/>
    <cellStyle name="20% - Accent6 2 2 2 2 3 2 2" xfId="6815"/>
    <cellStyle name="20% - Accent6 2 2 2 2 3 3" xfId="2542"/>
    <cellStyle name="20% - Accent6 2 2 2 2 3 3 2" xfId="7881"/>
    <cellStyle name="20% - Accent6 2 2 2 2 3 4" xfId="3609"/>
    <cellStyle name="20% - Accent6 2 2 2 2 3 4 2" xfId="8948"/>
    <cellStyle name="20% - Accent6 2 2 2 2 3 5" xfId="4676"/>
    <cellStyle name="20% - Accent6 2 2 2 2 3 5 2" xfId="10015"/>
    <cellStyle name="20% - Accent6 2 2 2 2 3 6" xfId="5749"/>
    <cellStyle name="20% - Accent6 2 2 2 2 4" xfId="1467"/>
    <cellStyle name="20% - Accent6 2 2 2 2 4 2" xfId="6812"/>
    <cellStyle name="20% - Accent6 2 2 2 2 5" xfId="2539"/>
    <cellStyle name="20% - Accent6 2 2 2 2 5 2" xfId="7878"/>
    <cellStyle name="20% - Accent6 2 2 2 2 6" xfId="3606"/>
    <cellStyle name="20% - Accent6 2 2 2 2 6 2" xfId="8945"/>
    <cellStyle name="20% - Accent6 2 2 2 2 7" xfId="4673"/>
    <cellStyle name="20% - Accent6 2 2 2 2 7 2" xfId="10012"/>
    <cellStyle name="20% - Accent6 2 2 2 2 8" xfId="5746"/>
    <cellStyle name="20% - Accent6 2 2 2 3" xfId="380"/>
    <cellStyle name="20% - Accent6 2 2 2 3 2" xfId="381"/>
    <cellStyle name="20% - Accent6 2 2 2 3 2 2" xfId="1472"/>
    <cellStyle name="20% - Accent6 2 2 2 3 2 2 2" xfId="6817"/>
    <cellStyle name="20% - Accent6 2 2 2 3 2 3" xfId="2544"/>
    <cellStyle name="20% - Accent6 2 2 2 3 2 3 2" xfId="7883"/>
    <cellStyle name="20% - Accent6 2 2 2 3 2 4" xfId="3611"/>
    <cellStyle name="20% - Accent6 2 2 2 3 2 4 2" xfId="8950"/>
    <cellStyle name="20% - Accent6 2 2 2 3 2 5" xfId="4678"/>
    <cellStyle name="20% - Accent6 2 2 2 3 2 5 2" xfId="10017"/>
    <cellStyle name="20% - Accent6 2 2 2 3 2 6" xfId="5751"/>
    <cellStyle name="20% - Accent6 2 2 2 3 3" xfId="1471"/>
    <cellStyle name="20% - Accent6 2 2 2 3 3 2" xfId="6816"/>
    <cellStyle name="20% - Accent6 2 2 2 3 4" xfId="2543"/>
    <cellStyle name="20% - Accent6 2 2 2 3 4 2" xfId="7882"/>
    <cellStyle name="20% - Accent6 2 2 2 3 5" xfId="3610"/>
    <cellStyle name="20% - Accent6 2 2 2 3 5 2" xfId="8949"/>
    <cellStyle name="20% - Accent6 2 2 2 3 6" xfId="4677"/>
    <cellStyle name="20% - Accent6 2 2 2 3 6 2" xfId="10016"/>
    <cellStyle name="20% - Accent6 2 2 2 3 7" xfId="5750"/>
    <cellStyle name="20% - Accent6 2 2 2 4" xfId="382"/>
    <cellStyle name="20% - Accent6 2 2 2 4 2" xfId="1473"/>
    <cellStyle name="20% - Accent6 2 2 2 4 2 2" xfId="6818"/>
    <cellStyle name="20% - Accent6 2 2 2 4 3" xfId="2545"/>
    <cellStyle name="20% - Accent6 2 2 2 4 3 2" xfId="7884"/>
    <cellStyle name="20% - Accent6 2 2 2 4 4" xfId="3612"/>
    <cellStyle name="20% - Accent6 2 2 2 4 4 2" xfId="8951"/>
    <cellStyle name="20% - Accent6 2 2 2 4 5" xfId="4679"/>
    <cellStyle name="20% - Accent6 2 2 2 4 5 2" xfId="10018"/>
    <cellStyle name="20% - Accent6 2 2 2 4 6" xfId="5752"/>
    <cellStyle name="20% - Accent6 2 2 2 5" xfId="1466"/>
    <cellStyle name="20% - Accent6 2 2 2 5 2" xfId="6811"/>
    <cellStyle name="20% - Accent6 2 2 2 6" xfId="2538"/>
    <cellStyle name="20% - Accent6 2 2 2 6 2" xfId="7877"/>
    <cellStyle name="20% - Accent6 2 2 2 7" xfId="3605"/>
    <cellStyle name="20% - Accent6 2 2 2 7 2" xfId="8944"/>
    <cellStyle name="20% - Accent6 2 2 2 8" xfId="4672"/>
    <cellStyle name="20% - Accent6 2 2 2 8 2" xfId="10011"/>
    <cellStyle name="20% - Accent6 2 2 2 9" xfId="5745"/>
    <cellStyle name="20% - Accent6 2 2 3" xfId="383"/>
    <cellStyle name="20% - Accent6 2 2 3 2" xfId="384"/>
    <cellStyle name="20% - Accent6 2 2 3 2 2" xfId="385"/>
    <cellStyle name="20% - Accent6 2 2 3 2 2 2" xfId="1476"/>
    <cellStyle name="20% - Accent6 2 2 3 2 2 2 2" xfId="6821"/>
    <cellStyle name="20% - Accent6 2 2 3 2 2 3" xfId="2548"/>
    <cellStyle name="20% - Accent6 2 2 3 2 2 3 2" xfId="7887"/>
    <cellStyle name="20% - Accent6 2 2 3 2 2 4" xfId="3615"/>
    <cellStyle name="20% - Accent6 2 2 3 2 2 4 2" xfId="8954"/>
    <cellStyle name="20% - Accent6 2 2 3 2 2 5" xfId="4682"/>
    <cellStyle name="20% - Accent6 2 2 3 2 2 5 2" xfId="10021"/>
    <cellStyle name="20% - Accent6 2 2 3 2 2 6" xfId="5755"/>
    <cellStyle name="20% - Accent6 2 2 3 2 3" xfId="1475"/>
    <cellStyle name="20% - Accent6 2 2 3 2 3 2" xfId="6820"/>
    <cellStyle name="20% - Accent6 2 2 3 2 4" xfId="2547"/>
    <cellStyle name="20% - Accent6 2 2 3 2 4 2" xfId="7886"/>
    <cellStyle name="20% - Accent6 2 2 3 2 5" xfId="3614"/>
    <cellStyle name="20% - Accent6 2 2 3 2 5 2" xfId="8953"/>
    <cellStyle name="20% - Accent6 2 2 3 2 6" xfId="4681"/>
    <cellStyle name="20% - Accent6 2 2 3 2 6 2" xfId="10020"/>
    <cellStyle name="20% - Accent6 2 2 3 2 7" xfId="5754"/>
    <cellStyle name="20% - Accent6 2 2 3 3" xfId="386"/>
    <cellStyle name="20% - Accent6 2 2 3 3 2" xfId="1477"/>
    <cellStyle name="20% - Accent6 2 2 3 3 2 2" xfId="6822"/>
    <cellStyle name="20% - Accent6 2 2 3 3 3" xfId="2549"/>
    <cellStyle name="20% - Accent6 2 2 3 3 3 2" xfId="7888"/>
    <cellStyle name="20% - Accent6 2 2 3 3 4" xfId="3616"/>
    <cellStyle name="20% - Accent6 2 2 3 3 4 2" xfId="8955"/>
    <cellStyle name="20% - Accent6 2 2 3 3 5" xfId="4683"/>
    <cellStyle name="20% - Accent6 2 2 3 3 5 2" xfId="10022"/>
    <cellStyle name="20% - Accent6 2 2 3 3 6" xfId="5756"/>
    <cellStyle name="20% - Accent6 2 2 3 4" xfId="1474"/>
    <cellStyle name="20% - Accent6 2 2 3 4 2" xfId="6819"/>
    <cellStyle name="20% - Accent6 2 2 3 5" xfId="2546"/>
    <cellStyle name="20% - Accent6 2 2 3 5 2" xfId="7885"/>
    <cellStyle name="20% - Accent6 2 2 3 6" xfId="3613"/>
    <cellStyle name="20% - Accent6 2 2 3 6 2" xfId="8952"/>
    <cellStyle name="20% - Accent6 2 2 3 7" xfId="4680"/>
    <cellStyle name="20% - Accent6 2 2 3 7 2" xfId="10019"/>
    <cellStyle name="20% - Accent6 2 2 3 8" xfId="5753"/>
    <cellStyle name="20% - Accent6 2 2 4" xfId="387"/>
    <cellStyle name="20% - Accent6 2 2 4 2" xfId="388"/>
    <cellStyle name="20% - Accent6 2 2 4 2 2" xfId="1479"/>
    <cellStyle name="20% - Accent6 2 2 4 2 2 2" xfId="6824"/>
    <cellStyle name="20% - Accent6 2 2 4 2 3" xfId="2551"/>
    <cellStyle name="20% - Accent6 2 2 4 2 3 2" xfId="7890"/>
    <cellStyle name="20% - Accent6 2 2 4 2 4" xfId="3618"/>
    <cellStyle name="20% - Accent6 2 2 4 2 4 2" xfId="8957"/>
    <cellStyle name="20% - Accent6 2 2 4 2 5" xfId="4685"/>
    <cellStyle name="20% - Accent6 2 2 4 2 5 2" xfId="10024"/>
    <cellStyle name="20% - Accent6 2 2 4 2 6" xfId="5758"/>
    <cellStyle name="20% - Accent6 2 2 4 3" xfId="1478"/>
    <cellStyle name="20% - Accent6 2 2 4 3 2" xfId="6823"/>
    <cellStyle name="20% - Accent6 2 2 4 4" xfId="2550"/>
    <cellStyle name="20% - Accent6 2 2 4 4 2" xfId="7889"/>
    <cellStyle name="20% - Accent6 2 2 4 5" xfId="3617"/>
    <cellStyle name="20% - Accent6 2 2 4 5 2" xfId="8956"/>
    <cellStyle name="20% - Accent6 2 2 4 6" xfId="4684"/>
    <cellStyle name="20% - Accent6 2 2 4 6 2" xfId="10023"/>
    <cellStyle name="20% - Accent6 2 2 4 7" xfId="5757"/>
    <cellStyle name="20% - Accent6 2 2 5" xfId="389"/>
    <cellStyle name="20% - Accent6 2 2 5 2" xfId="1480"/>
    <cellStyle name="20% - Accent6 2 2 5 2 2" xfId="6825"/>
    <cellStyle name="20% - Accent6 2 2 5 3" xfId="2552"/>
    <cellStyle name="20% - Accent6 2 2 5 3 2" xfId="7891"/>
    <cellStyle name="20% - Accent6 2 2 5 4" xfId="3619"/>
    <cellStyle name="20% - Accent6 2 2 5 4 2" xfId="8958"/>
    <cellStyle name="20% - Accent6 2 2 5 5" xfId="4686"/>
    <cellStyle name="20% - Accent6 2 2 5 5 2" xfId="10025"/>
    <cellStyle name="20% - Accent6 2 2 5 6" xfId="5759"/>
    <cellStyle name="20% - Accent6 2 2 6" xfId="1465"/>
    <cellStyle name="20% - Accent6 2 2 6 2" xfId="6810"/>
    <cellStyle name="20% - Accent6 2 2 7" xfId="2537"/>
    <cellStyle name="20% - Accent6 2 2 7 2" xfId="7876"/>
    <cellStyle name="20% - Accent6 2 2 8" xfId="3604"/>
    <cellStyle name="20% - Accent6 2 2 8 2" xfId="8943"/>
    <cellStyle name="20% - Accent6 2 2 9" xfId="4671"/>
    <cellStyle name="20% - Accent6 2 2 9 2" xfId="10010"/>
    <cellStyle name="20% - Accent6 2 3" xfId="390"/>
    <cellStyle name="20% - Accent6 2 3 2" xfId="391"/>
    <cellStyle name="20% - Accent6 2 3 2 2" xfId="392"/>
    <cellStyle name="20% - Accent6 2 3 2 2 2" xfId="393"/>
    <cellStyle name="20% - Accent6 2 3 2 2 2 2" xfId="1484"/>
    <cellStyle name="20% - Accent6 2 3 2 2 2 2 2" xfId="6829"/>
    <cellStyle name="20% - Accent6 2 3 2 2 2 3" xfId="2556"/>
    <cellStyle name="20% - Accent6 2 3 2 2 2 3 2" xfId="7895"/>
    <cellStyle name="20% - Accent6 2 3 2 2 2 4" xfId="3623"/>
    <cellStyle name="20% - Accent6 2 3 2 2 2 4 2" xfId="8962"/>
    <cellStyle name="20% - Accent6 2 3 2 2 2 5" xfId="4690"/>
    <cellStyle name="20% - Accent6 2 3 2 2 2 5 2" xfId="10029"/>
    <cellStyle name="20% - Accent6 2 3 2 2 2 6" xfId="5763"/>
    <cellStyle name="20% - Accent6 2 3 2 2 3" xfId="1483"/>
    <cellStyle name="20% - Accent6 2 3 2 2 3 2" xfId="6828"/>
    <cellStyle name="20% - Accent6 2 3 2 2 4" xfId="2555"/>
    <cellStyle name="20% - Accent6 2 3 2 2 4 2" xfId="7894"/>
    <cellStyle name="20% - Accent6 2 3 2 2 5" xfId="3622"/>
    <cellStyle name="20% - Accent6 2 3 2 2 5 2" xfId="8961"/>
    <cellStyle name="20% - Accent6 2 3 2 2 6" xfId="4689"/>
    <cellStyle name="20% - Accent6 2 3 2 2 6 2" xfId="10028"/>
    <cellStyle name="20% - Accent6 2 3 2 2 7" xfId="5762"/>
    <cellStyle name="20% - Accent6 2 3 2 3" xfId="394"/>
    <cellStyle name="20% - Accent6 2 3 2 3 2" xfId="1485"/>
    <cellStyle name="20% - Accent6 2 3 2 3 2 2" xfId="6830"/>
    <cellStyle name="20% - Accent6 2 3 2 3 3" xfId="2557"/>
    <cellStyle name="20% - Accent6 2 3 2 3 3 2" xfId="7896"/>
    <cellStyle name="20% - Accent6 2 3 2 3 4" xfId="3624"/>
    <cellStyle name="20% - Accent6 2 3 2 3 4 2" xfId="8963"/>
    <cellStyle name="20% - Accent6 2 3 2 3 5" xfId="4691"/>
    <cellStyle name="20% - Accent6 2 3 2 3 5 2" xfId="10030"/>
    <cellStyle name="20% - Accent6 2 3 2 3 6" xfId="5764"/>
    <cellStyle name="20% - Accent6 2 3 2 4" xfId="1482"/>
    <cellStyle name="20% - Accent6 2 3 2 4 2" xfId="6827"/>
    <cellStyle name="20% - Accent6 2 3 2 5" xfId="2554"/>
    <cellStyle name="20% - Accent6 2 3 2 5 2" xfId="7893"/>
    <cellStyle name="20% - Accent6 2 3 2 6" xfId="3621"/>
    <cellStyle name="20% - Accent6 2 3 2 6 2" xfId="8960"/>
    <cellStyle name="20% - Accent6 2 3 2 7" xfId="4688"/>
    <cellStyle name="20% - Accent6 2 3 2 7 2" xfId="10027"/>
    <cellStyle name="20% - Accent6 2 3 2 8" xfId="5761"/>
    <cellStyle name="20% - Accent6 2 3 3" xfId="395"/>
    <cellStyle name="20% - Accent6 2 3 3 2" xfId="396"/>
    <cellStyle name="20% - Accent6 2 3 3 2 2" xfId="1487"/>
    <cellStyle name="20% - Accent6 2 3 3 2 2 2" xfId="6832"/>
    <cellStyle name="20% - Accent6 2 3 3 2 3" xfId="2559"/>
    <cellStyle name="20% - Accent6 2 3 3 2 3 2" xfId="7898"/>
    <cellStyle name="20% - Accent6 2 3 3 2 4" xfId="3626"/>
    <cellStyle name="20% - Accent6 2 3 3 2 4 2" xfId="8965"/>
    <cellStyle name="20% - Accent6 2 3 3 2 5" xfId="4693"/>
    <cellStyle name="20% - Accent6 2 3 3 2 5 2" xfId="10032"/>
    <cellStyle name="20% - Accent6 2 3 3 2 6" xfId="5766"/>
    <cellStyle name="20% - Accent6 2 3 3 3" xfId="1486"/>
    <cellStyle name="20% - Accent6 2 3 3 3 2" xfId="6831"/>
    <cellStyle name="20% - Accent6 2 3 3 4" xfId="2558"/>
    <cellStyle name="20% - Accent6 2 3 3 4 2" xfId="7897"/>
    <cellStyle name="20% - Accent6 2 3 3 5" xfId="3625"/>
    <cellStyle name="20% - Accent6 2 3 3 5 2" xfId="8964"/>
    <cellStyle name="20% - Accent6 2 3 3 6" xfId="4692"/>
    <cellStyle name="20% - Accent6 2 3 3 6 2" xfId="10031"/>
    <cellStyle name="20% - Accent6 2 3 3 7" xfId="5765"/>
    <cellStyle name="20% - Accent6 2 3 4" xfId="397"/>
    <cellStyle name="20% - Accent6 2 3 4 2" xfId="1488"/>
    <cellStyle name="20% - Accent6 2 3 4 2 2" xfId="6833"/>
    <cellStyle name="20% - Accent6 2 3 4 3" xfId="2560"/>
    <cellStyle name="20% - Accent6 2 3 4 3 2" xfId="7899"/>
    <cellStyle name="20% - Accent6 2 3 4 4" xfId="3627"/>
    <cellStyle name="20% - Accent6 2 3 4 4 2" xfId="8966"/>
    <cellStyle name="20% - Accent6 2 3 4 5" xfId="4694"/>
    <cellStyle name="20% - Accent6 2 3 4 5 2" xfId="10033"/>
    <cellStyle name="20% - Accent6 2 3 4 6" xfId="5767"/>
    <cellStyle name="20% - Accent6 2 3 5" xfId="1481"/>
    <cellStyle name="20% - Accent6 2 3 5 2" xfId="6826"/>
    <cellStyle name="20% - Accent6 2 3 6" xfId="2553"/>
    <cellStyle name="20% - Accent6 2 3 6 2" xfId="7892"/>
    <cellStyle name="20% - Accent6 2 3 7" xfId="3620"/>
    <cellStyle name="20% - Accent6 2 3 7 2" xfId="8959"/>
    <cellStyle name="20% - Accent6 2 3 8" xfId="4687"/>
    <cellStyle name="20% - Accent6 2 3 8 2" xfId="10026"/>
    <cellStyle name="20% - Accent6 2 3 9" xfId="5760"/>
    <cellStyle name="20% - Accent6 2 4" xfId="398"/>
    <cellStyle name="20% - Accent6 2 4 2" xfId="399"/>
    <cellStyle name="20% - Accent6 2 4 2 2" xfId="400"/>
    <cellStyle name="20% - Accent6 2 4 2 2 2" xfId="1491"/>
    <cellStyle name="20% - Accent6 2 4 2 2 2 2" xfId="6836"/>
    <cellStyle name="20% - Accent6 2 4 2 2 3" xfId="2563"/>
    <cellStyle name="20% - Accent6 2 4 2 2 3 2" xfId="7902"/>
    <cellStyle name="20% - Accent6 2 4 2 2 4" xfId="3630"/>
    <cellStyle name="20% - Accent6 2 4 2 2 4 2" xfId="8969"/>
    <cellStyle name="20% - Accent6 2 4 2 2 5" xfId="4697"/>
    <cellStyle name="20% - Accent6 2 4 2 2 5 2" xfId="10036"/>
    <cellStyle name="20% - Accent6 2 4 2 2 6" xfId="5770"/>
    <cellStyle name="20% - Accent6 2 4 2 3" xfId="1490"/>
    <cellStyle name="20% - Accent6 2 4 2 3 2" xfId="6835"/>
    <cellStyle name="20% - Accent6 2 4 2 4" xfId="2562"/>
    <cellStyle name="20% - Accent6 2 4 2 4 2" xfId="7901"/>
    <cellStyle name="20% - Accent6 2 4 2 5" xfId="3629"/>
    <cellStyle name="20% - Accent6 2 4 2 5 2" xfId="8968"/>
    <cellStyle name="20% - Accent6 2 4 2 6" xfId="4696"/>
    <cellStyle name="20% - Accent6 2 4 2 6 2" xfId="10035"/>
    <cellStyle name="20% - Accent6 2 4 2 7" xfId="5769"/>
    <cellStyle name="20% - Accent6 2 4 3" xfId="401"/>
    <cellStyle name="20% - Accent6 2 4 3 2" xfId="1492"/>
    <cellStyle name="20% - Accent6 2 4 3 2 2" xfId="6837"/>
    <cellStyle name="20% - Accent6 2 4 3 3" xfId="2564"/>
    <cellStyle name="20% - Accent6 2 4 3 3 2" xfId="7903"/>
    <cellStyle name="20% - Accent6 2 4 3 4" xfId="3631"/>
    <cellStyle name="20% - Accent6 2 4 3 4 2" xfId="8970"/>
    <cellStyle name="20% - Accent6 2 4 3 5" xfId="4698"/>
    <cellStyle name="20% - Accent6 2 4 3 5 2" xfId="10037"/>
    <cellStyle name="20% - Accent6 2 4 3 6" xfId="5771"/>
    <cellStyle name="20% - Accent6 2 4 4" xfId="1489"/>
    <cellStyle name="20% - Accent6 2 4 4 2" xfId="6834"/>
    <cellStyle name="20% - Accent6 2 4 5" xfId="2561"/>
    <cellStyle name="20% - Accent6 2 4 5 2" xfId="7900"/>
    <cellStyle name="20% - Accent6 2 4 6" xfId="3628"/>
    <cellStyle name="20% - Accent6 2 4 6 2" xfId="8967"/>
    <cellStyle name="20% - Accent6 2 4 7" xfId="4695"/>
    <cellStyle name="20% - Accent6 2 4 7 2" xfId="10034"/>
    <cellStyle name="20% - Accent6 2 4 8" xfId="5768"/>
    <cellStyle name="20% - Accent6 2 5" xfId="402"/>
    <cellStyle name="20% - Accent6 2 5 2" xfId="403"/>
    <cellStyle name="20% - Accent6 2 5 2 2" xfId="1494"/>
    <cellStyle name="20% - Accent6 2 5 2 2 2" xfId="6839"/>
    <cellStyle name="20% - Accent6 2 5 2 3" xfId="2566"/>
    <cellStyle name="20% - Accent6 2 5 2 3 2" xfId="7905"/>
    <cellStyle name="20% - Accent6 2 5 2 4" xfId="3633"/>
    <cellStyle name="20% - Accent6 2 5 2 4 2" xfId="8972"/>
    <cellStyle name="20% - Accent6 2 5 2 5" xfId="4700"/>
    <cellStyle name="20% - Accent6 2 5 2 5 2" xfId="10039"/>
    <cellStyle name="20% - Accent6 2 5 2 6" xfId="5773"/>
    <cellStyle name="20% - Accent6 2 5 3" xfId="1493"/>
    <cellStyle name="20% - Accent6 2 5 3 2" xfId="6838"/>
    <cellStyle name="20% - Accent6 2 5 4" xfId="2565"/>
    <cellStyle name="20% - Accent6 2 5 4 2" xfId="7904"/>
    <cellStyle name="20% - Accent6 2 5 5" xfId="3632"/>
    <cellStyle name="20% - Accent6 2 5 5 2" xfId="8971"/>
    <cellStyle name="20% - Accent6 2 5 6" xfId="4699"/>
    <cellStyle name="20% - Accent6 2 5 6 2" xfId="10038"/>
    <cellStyle name="20% - Accent6 2 5 7" xfId="5772"/>
    <cellStyle name="20% - Accent6 2 6" xfId="404"/>
    <cellStyle name="20% - Accent6 2 6 2" xfId="1495"/>
    <cellStyle name="20% - Accent6 2 6 2 2" xfId="6840"/>
    <cellStyle name="20% - Accent6 2 6 3" xfId="2567"/>
    <cellStyle name="20% - Accent6 2 6 3 2" xfId="7906"/>
    <cellStyle name="20% - Accent6 2 6 4" xfId="3634"/>
    <cellStyle name="20% - Accent6 2 6 4 2" xfId="8973"/>
    <cellStyle name="20% - Accent6 2 6 5" xfId="4701"/>
    <cellStyle name="20% - Accent6 2 6 5 2" xfId="10040"/>
    <cellStyle name="20% - Accent6 2 6 6" xfId="5774"/>
    <cellStyle name="20% - Accent6 2 7" xfId="1464"/>
    <cellStyle name="20% - Accent6 2 7 2" xfId="6809"/>
    <cellStyle name="20% - Accent6 2 8" xfId="2536"/>
    <cellStyle name="20% - Accent6 2 8 2" xfId="7875"/>
    <cellStyle name="20% - Accent6 2 9" xfId="3603"/>
    <cellStyle name="20% - Accent6 2 9 2" xfId="8942"/>
    <cellStyle name="20% - Accent6 3" xfId="405"/>
    <cellStyle name="20% - Accent6 3 10" xfId="5775"/>
    <cellStyle name="20% - Accent6 3 2" xfId="406"/>
    <cellStyle name="20% - Accent6 3 2 2" xfId="407"/>
    <cellStyle name="20% - Accent6 3 2 2 2" xfId="408"/>
    <cellStyle name="20% - Accent6 3 2 2 2 2" xfId="409"/>
    <cellStyle name="20% - Accent6 3 2 2 2 2 2" xfId="1500"/>
    <cellStyle name="20% - Accent6 3 2 2 2 2 2 2" xfId="6845"/>
    <cellStyle name="20% - Accent6 3 2 2 2 2 3" xfId="2572"/>
    <cellStyle name="20% - Accent6 3 2 2 2 2 3 2" xfId="7911"/>
    <cellStyle name="20% - Accent6 3 2 2 2 2 4" xfId="3639"/>
    <cellStyle name="20% - Accent6 3 2 2 2 2 4 2" xfId="8978"/>
    <cellStyle name="20% - Accent6 3 2 2 2 2 5" xfId="4706"/>
    <cellStyle name="20% - Accent6 3 2 2 2 2 5 2" xfId="10045"/>
    <cellStyle name="20% - Accent6 3 2 2 2 2 6" xfId="5779"/>
    <cellStyle name="20% - Accent6 3 2 2 2 3" xfId="1499"/>
    <cellStyle name="20% - Accent6 3 2 2 2 3 2" xfId="6844"/>
    <cellStyle name="20% - Accent6 3 2 2 2 4" xfId="2571"/>
    <cellStyle name="20% - Accent6 3 2 2 2 4 2" xfId="7910"/>
    <cellStyle name="20% - Accent6 3 2 2 2 5" xfId="3638"/>
    <cellStyle name="20% - Accent6 3 2 2 2 5 2" xfId="8977"/>
    <cellStyle name="20% - Accent6 3 2 2 2 6" xfId="4705"/>
    <cellStyle name="20% - Accent6 3 2 2 2 6 2" xfId="10044"/>
    <cellStyle name="20% - Accent6 3 2 2 2 7" xfId="5778"/>
    <cellStyle name="20% - Accent6 3 2 2 3" xfId="410"/>
    <cellStyle name="20% - Accent6 3 2 2 3 2" xfId="1501"/>
    <cellStyle name="20% - Accent6 3 2 2 3 2 2" xfId="6846"/>
    <cellStyle name="20% - Accent6 3 2 2 3 3" xfId="2573"/>
    <cellStyle name="20% - Accent6 3 2 2 3 3 2" xfId="7912"/>
    <cellStyle name="20% - Accent6 3 2 2 3 4" xfId="3640"/>
    <cellStyle name="20% - Accent6 3 2 2 3 4 2" xfId="8979"/>
    <cellStyle name="20% - Accent6 3 2 2 3 5" xfId="4707"/>
    <cellStyle name="20% - Accent6 3 2 2 3 5 2" xfId="10046"/>
    <cellStyle name="20% - Accent6 3 2 2 3 6" xfId="5780"/>
    <cellStyle name="20% - Accent6 3 2 2 4" xfId="1498"/>
    <cellStyle name="20% - Accent6 3 2 2 4 2" xfId="6843"/>
    <cellStyle name="20% - Accent6 3 2 2 5" xfId="2570"/>
    <cellStyle name="20% - Accent6 3 2 2 5 2" xfId="7909"/>
    <cellStyle name="20% - Accent6 3 2 2 6" xfId="3637"/>
    <cellStyle name="20% - Accent6 3 2 2 6 2" xfId="8976"/>
    <cellStyle name="20% - Accent6 3 2 2 7" xfId="4704"/>
    <cellStyle name="20% - Accent6 3 2 2 7 2" xfId="10043"/>
    <cellStyle name="20% - Accent6 3 2 2 8" xfId="5777"/>
    <cellStyle name="20% - Accent6 3 2 3" xfId="411"/>
    <cellStyle name="20% - Accent6 3 2 3 2" xfId="412"/>
    <cellStyle name="20% - Accent6 3 2 3 2 2" xfId="1503"/>
    <cellStyle name="20% - Accent6 3 2 3 2 2 2" xfId="6848"/>
    <cellStyle name="20% - Accent6 3 2 3 2 3" xfId="2575"/>
    <cellStyle name="20% - Accent6 3 2 3 2 3 2" xfId="7914"/>
    <cellStyle name="20% - Accent6 3 2 3 2 4" xfId="3642"/>
    <cellStyle name="20% - Accent6 3 2 3 2 4 2" xfId="8981"/>
    <cellStyle name="20% - Accent6 3 2 3 2 5" xfId="4709"/>
    <cellStyle name="20% - Accent6 3 2 3 2 5 2" xfId="10048"/>
    <cellStyle name="20% - Accent6 3 2 3 2 6" xfId="5782"/>
    <cellStyle name="20% - Accent6 3 2 3 3" xfId="1502"/>
    <cellStyle name="20% - Accent6 3 2 3 3 2" xfId="6847"/>
    <cellStyle name="20% - Accent6 3 2 3 4" xfId="2574"/>
    <cellStyle name="20% - Accent6 3 2 3 4 2" xfId="7913"/>
    <cellStyle name="20% - Accent6 3 2 3 5" xfId="3641"/>
    <cellStyle name="20% - Accent6 3 2 3 5 2" xfId="8980"/>
    <cellStyle name="20% - Accent6 3 2 3 6" xfId="4708"/>
    <cellStyle name="20% - Accent6 3 2 3 6 2" xfId="10047"/>
    <cellStyle name="20% - Accent6 3 2 3 7" xfId="5781"/>
    <cellStyle name="20% - Accent6 3 2 4" xfId="413"/>
    <cellStyle name="20% - Accent6 3 2 4 2" xfId="1504"/>
    <cellStyle name="20% - Accent6 3 2 4 2 2" xfId="6849"/>
    <cellStyle name="20% - Accent6 3 2 4 3" xfId="2576"/>
    <cellStyle name="20% - Accent6 3 2 4 3 2" xfId="7915"/>
    <cellStyle name="20% - Accent6 3 2 4 4" xfId="3643"/>
    <cellStyle name="20% - Accent6 3 2 4 4 2" xfId="8982"/>
    <cellStyle name="20% - Accent6 3 2 4 5" xfId="4710"/>
    <cellStyle name="20% - Accent6 3 2 4 5 2" xfId="10049"/>
    <cellStyle name="20% - Accent6 3 2 4 6" xfId="5783"/>
    <cellStyle name="20% - Accent6 3 2 5" xfId="1497"/>
    <cellStyle name="20% - Accent6 3 2 5 2" xfId="6842"/>
    <cellStyle name="20% - Accent6 3 2 6" xfId="2569"/>
    <cellStyle name="20% - Accent6 3 2 6 2" xfId="7908"/>
    <cellStyle name="20% - Accent6 3 2 7" xfId="3636"/>
    <cellStyle name="20% - Accent6 3 2 7 2" xfId="8975"/>
    <cellStyle name="20% - Accent6 3 2 8" xfId="4703"/>
    <cellStyle name="20% - Accent6 3 2 8 2" xfId="10042"/>
    <cellStyle name="20% - Accent6 3 2 9" xfId="5776"/>
    <cellStyle name="20% - Accent6 3 3" xfId="414"/>
    <cellStyle name="20% - Accent6 3 3 2" xfId="415"/>
    <cellStyle name="20% - Accent6 3 3 2 2" xfId="416"/>
    <cellStyle name="20% - Accent6 3 3 2 2 2" xfId="1507"/>
    <cellStyle name="20% - Accent6 3 3 2 2 2 2" xfId="6852"/>
    <cellStyle name="20% - Accent6 3 3 2 2 3" xfId="2579"/>
    <cellStyle name="20% - Accent6 3 3 2 2 3 2" xfId="7918"/>
    <cellStyle name="20% - Accent6 3 3 2 2 4" xfId="3646"/>
    <cellStyle name="20% - Accent6 3 3 2 2 4 2" xfId="8985"/>
    <cellStyle name="20% - Accent6 3 3 2 2 5" xfId="4713"/>
    <cellStyle name="20% - Accent6 3 3 2 2 5 2" xfId="10052"/>
    <cellStyle name="20% - Accent6 3 3 2 2 6" xfId="5786"/>
    <cellStyle name="20% - Accent6 3 3 2 3" xfId="1506"/>
    <cellStyle name="20% - Accent6 3 3 2 3 2" xfId="6851"/>
    <cellStyle name="20% - Accent6 3 3 2 4" xfId="2578"/>
    <cellStyle name="20% - Accent6 3 3 2 4 2" xfId="7917"/>
    <cellStyle name="20% - Accent6 3 3 2 5" xfId="3645"/>
    <cellStyle name="20% - Accent6 3 3 2 5 2" xfId="8984"/>
    <cellStyle name="20% - Accent6 3 3 2 6" xfId="4712"/>
    <cellStyle name="20% - Accent6 3 3 2 6 2" xfId="10051"/>
    <cellStyle name="20% - Accent6 3 3 2 7" xfId="5785"/>
    <cellStyle name="20% - Accent6 3 3 3" xfId="417"/>
    <cellStyle name="20% - Accent6 3 3 3 2" xfId="1508"/>
    <cellStyle name="20% - Accent6 3 3 3 2 2" xfId="6853"/>
    <cellStyle name="20% - Accent6 3 3 3 3" xfId="2580"/>
    <cellStyle name="20% - Accent6 3 3 3 3 2" xfId="7919"/>
    <cellStyle name="20% - Accent6 3 3 3 4" xfId="3647"/>
    <cellStyle name="20% - Accent6 3 3 3 4 2" xfId="8986"/>
    <cellStyle name="20% - Accent6 3 3 3 5" xfId="4714"/>
    <cellStyle name="20% - Accent6 3 3 3 5 2" xfId="10053"/>
    <cellStyle name="20% - Accent6 3 3 3 6" xfId="5787"/>
    <cellStyle name="20% - Accent6 3 3 4" xfId="1505"/>
    <cellStyle name="20% - Accent6 3 3 4 2" xfId="6850"/>
    <cellStyle name="20% - Accent6 3 3 5" xfId="2577"/>
    <cellStyle name="20% - Accent6 3 3 5 2" xfId="7916"/>
    <cellStyle name="20% - Accent6 3 3 6" xfId="3644"/>
    <cellStyle name="20% - Accent6 3 3 6 2" xfId="8983"/>
    <cellStyle name="20% - Accent6 3 3 7" xfId="4711"/>
    <cellStyle name="20% - Accent6 3 3 7 2" xfId="10050"/>
    <cellStyle name="20% - Accent6 3 3 8" xfId="5784"/>
    <cellStyle name="20% - Accent6 3 4" xfId="418"/>
    <cellStyle name="20% - Accent6 3 4 2" xfId="419"/>
    <cellStyle name="20% - Accent6 3 4 2 2" xfId="1510"/>
    <cellStyle name="20% - Accent6 3 4 2 2 2" xfId="6855"/>
    <cellStyle name="20% - Accent6 3 4 2 3" xfId="2582"/>
    <cellStyle name="20% - Accent6 3 4 2 3 2" xfId="7921"/>
    <cellStyle name="20% - Accent6 3 4 2 4" xfId="3649"/>
    <cellStyle name="20% - Accent6 3 4 2 4 2" xfId="8988"/>
    <cellStyle name="20% - Accent6 3 4 2 5" xfId="4716"/>
    <cellStyle name="20% - Accent6 3 4 2 5 2" xfId="10055"/>
    <cellStyle name="20% - Accent6 3 4 2 6" xfId="5789"/>
    <cellStyle name="20% - Accent6 3 4 3" xfId="1509"/>
    <cellStyle name="20% - Accent6 3 4 3 2" xfId="6854"/>
    <cellStyle name="20% - Accent6 3 4 4" xfId="2581"/>
    <cellStyle name="20% - Accent6 3 4 4 2" xfId="7920"/>
    <cellStyle name="20% - Accent6 3 4 5" xfId="3648"/>
    <cellStyle name="20% - Accent6 3 4 5 2" xfId="8987"/>
    <cellStyle name="20% - Accent6 3 4 6" xfId="4715"/>
    <cellStyle name="20% - Accent6 3 4 6 2" xfId="10054"/>
    <cellStyle name="20% - Accent6 3 4 7" xfId="5788"/>
    <cellStyle name="20% - Accent6 3 5" xfId="420"/>
    <cellStyle name="20% - Accent6 3 5 2" xfId="1511"/>
    <cellStyle name="20% - Accent6 3 5 2 2" xfId="6856"/>
    <cellStyle name="20% - Accent6 3 5 3" xfId="2583"/>
    <cellStyle name="20% - Accent6 3 5 3 2" xfId="7922"/>
    <cellStyle name="20% - Accent6 3 5 4" xfId="3650"/>
    <cellStyle name="20% - Accent6 3 5 4 2" xfId="8989"/>
    <cellStyle name="20% - Accent6 3 5 5" xfId="4717"/>
    <cellStyle name="20% - Accent6 3 5 5 2" xfId="10056"/>
    <cellStyle name="20% - Accent6 3 5 6" xfId="5790"/>
    <cellStyle name="20% - Accent6 3 6" xfId="1496"/>
    <cellStyle name="20% - Accent6 3 6 2" xfId="6841"/>
    <cellStyle name="20% - Accent6 3 7" xfId="2568"/>
    <cellStyle name="20% - Accent6 3 7 2" xfId="7907"/>
    <cellStyle name="20% - Accent6 3 8" xfId="3635"/>
    <cellStyle name="20% - Accent6 3 8 2" xfId="8974"/>
    <cellStyle name="20% - Accent6 3 9" xfId="4702"/>
    <cellStyle name="20% - Accent6 3 9 2" xfId="10041"/>
    <cellStyle name="20% - Accent6 4" xfId="421"/>
    <cellStyle name="20% - Accent6 4 2" xfId="422"/>
    <cellStyle name="20% - Accent6 4 2 2" xfId="423"/>
    <cellStyle name="20% - Accent6 4 2 2 2" xfId="424"/>
    <cellStyle name="20% - Accent6 4 2 2 2 2" xfId="1515"/>
    <cellStyle name="20% - Accent6 4 2 2 2 2 2" xfId="6860"/>
    <cellStyle name="20% - Accent6 4 2 2 2 3" xfId="2587"/>
    <cellStyle name="20% - Accent6 4 2 2 2 3 2" xfId="7926"/>
    <cellStyle name="20% - Accent6 4 2 2 2 4" xfId="3654"/>
    <cellStyle name="20% - Accent6 4 2 2 2 4 2" xfId="8993"/>
    <cellStyle name="20% - Accent6 4 2 2 2 5" xfId="4721"/>
    <cellStyle name="20% - Accent6 4 2 2 2 5 2" xfId="10060"/>
    <cellStyle name="20% - Accent6 4 2 2 2 6" xfId="5794"/>
    <cellStyle name="20% - Accent6 4 2 2 3" xfId="1514"/>
    <cellStyle name="20% - Accent6 4 2 2 3 2" xfId="6859"/>
    <cellStyle name="20% - Accent6 4 2 2 4" xfId="2586"/>
    <cellStyle name="20% - Accent6 4 2 2 4 2" xfId="7925"/>
    <cellStyle name="20% - Accent6 4 2 2 5" xfId="3653"/>
    <cellStyle name="20% - Accent6 4 2 2 5 2" xfId="8992"/>
    <cellStyle name="20% - Accent6 4 2 2 6" xfId="4720"/>
    <cellStyle name="20% - Accent6 4 2 2 6 2" xfId="10059"/>
    <cellStyle name="20% - Accent6 4 2 2 7" xfId="5793"/>
    <cellStyle name="20% - Accent6 4 2 3" xfId="425"/>
    <cellStyle name="20% - Accent6 4 2 3 2" xfId="1516"/>
    <cellStyle name="20% - Accent6 4 2 3 2 2" xfId="6861"/>
    <cellStyle name="20% - Accent6 4 2 3 3" xfId="2588"/>
    <cellStyle name="20% - Accent6 4 2 3 3 2" xfId="7927"/>
    <cellStyle name="20% - Accent6 4 2 3 4" xfId="3655"/>
    <cellStyle name="20% - Accent6 4 2 3 4 2" xfId="8994"/>
    <cellStyle name="20% - Accent6 4 2 3 5" xfId="4722"/>
    <cellStyle name="20% - Accent6 4 2 3 5 2" xfId="10061"/>
    <cellStyle name="20% - Accent6 4 2 3 6" xfId="5795"/>
    <cellStyle name="20% - Accent6 4 2 4" xfId="1513"/>
    <cellStyle name="20% - Accent6 4 2 4 2" xfId="6858"/>
    <cellStyle name="20% - Accent6 4 2 5" xfId="2585"/>
    <cellStyle name="20% - Accent6 4 2 5 2" xfId="7924"/>
    <cellStyle name="20% - Accent6 4 2 6" xfId="3652"/>
    <cellStyle name="20% - Accent6 4 2 6 2" xfId="8991"/>
    <cellStyle name="20% - Accent6 4 2 7" xfId="4719"/>
    <cellStyle name="20% - Accent6 4 2 7 2" xfId="10058"/>
    <cellStyle name="20% - Accent6 4 2 8" xfId="5792"/>
    <cellStyle name="20% - Accent6 4 3" xfId="426"/>
    <cellStyle name="20% - Accent6 4 3 2" xfId="427"/>
    <cellStyle name="20% - Accent6 4 3 2 2" xfId="1518"/>
    <cellStyle name="20% - Accent6 4 3 2 2 2" xfId="6863"/>
    <cellStyle name="20% - Accent6 4 3 2 3" xfId="2590"/>
    <cellStyle name="20% - Accent6 4 3 2 3 2" xfId="7929"/>
    <cellStyle name="20% - Accent6 4 3 2 4" xfId="3657"/>
    <cellStyle name="20% - Accent6 4 3 2 4 2" xfId="8996"/>
    <cellStyle name="20% - Accent6 4 3 2 5" xfId="4724"/>
    <cellStyle name="20% - Accent6 4 3 2 5 2" xfId="10063"/>
    <cellStyle name="20% - Accent6 4 3 2 6" xfId="5797"/>
    <cellStyle name="20% - Accent6 4 3 3" xfId="1517"/>
    <cellStyle name="20% - Accent6 4 3 3 2" xfId="6862"/>
    <cellStyle name="20% - Accent6 4 3 4" xfId="2589"/>
    <cellStyle name="20% - Accent6 4 3 4 2" xfId="7928"/>
    <cellStyle name="20% - Accent6 4 3 5" xfId="3656"/>
    <cellStyle name="20% - Accent6 4 3 5 2" xfId="8995"/>
    <cellStyle name="20% - Accent6 4 3 6" xfId="4723"/>
    <cellStyle name="20% - Accent6 4 3 6 2" xfId="10062"/>
    <cellStyle name="20% - Accent6 4 3 7" xfId="5796"/>
    <cellStyle name="20% - Accent6 4 4" xfId="428"/>
    <cellStyle name="20% - Accent6 4 4 2" xfId="1519"/>
    <cellStyle name="20% - Accent6 4 4 2 2" xfId="6864"/>
    <cellStyle name="20% - Accent6 4 4 3" xfId="2591"/>
    <cellStyle name="20% - Accent6 4 4 3 2" xfId="7930"/>
    <cellStyle name="20% - Accent6 4 4 4" xfId="3658"/>
    <cellStyle name="20% - Accent6 4 4 4 2" xfId="8997"/>
    <cellStyle name="20% - Accent6 4 4 5" xfId="4725"/>
    <cellStyle name="20% - Accent6 4 4 5 2" xfId="10064"/>
    <cellStyle name="20% - Accent6 4 4 6" xfId="5798"/>
    <cellStyle name="20% - Accent6 4 5" xfId="1512"/>
    <cellStyle name="20% - Accent6 4 5 2" xfId="6857"/>
    <cellStyle name="20% - Accent6 4 6" xfId="2584"/>
    <cellStyle name="20% - Accent6 4 6 2" xfId="7923"/>
    <cellStyle name="20% - Accent6 4 7" xfId="3651"/>
    <cellStyle name="20% - Accent6 4 7 2" xfId="8990"/>
    <cellStyle name="20% - Accent6 4 8" xfId="4718"/>
    <cellStyle name="20% - Accent6 4 8 2" xfId="10057"/>
    <cellStyle name="20% - Accent6 4 9" xfId="5791"/>
    <cellStyle name="20% - Accent6 5" xfId="429"/>
    <cellStyle name="20% - Accent6 5 2" xfId="430"/>
    <cellStyle name="20% - Accent6 5 2 2" xfId="431"/>
    <cellStyle name="20% - Accent6 5 2 2 2" xfId="1522"/>
    <cellStyle name="20% - Accent6 5 2 2 2 2" xfId="6867"/>
    <cellStyle name="20% - Accent6 5 2 2 3" xfId="2594"/>
    <cellStyle name="20% - Accent6 5 2 2 3 2" xfId="7933"/>
    <cellStyle name="20% - Accent6 5 2 2 4" xfId="3661"/>
    <cellStyle name="20% - Accent6 5 2 2 4 2" xfId="9000"/>
    <cellStyle name="20% - Accent6 5 2 2 5" xfId="4728"/>
    <cellStyle name="20% - Accent6 5 2 2 5 2" xfId="10067"/>
    <cellStyle name="20% - Accent6 5 2 2 6" xfId="5801"/>
    <cellStyle name="20% - Accent6 5 2 3" xfId="1521"/>
    <cellStyle name="20% - Accent6 5 2 3 2" xfId="6866"/>
    <cellStyle name="20% - Accent6 5 2 4" xfId="2593"/>
    <cellStyle name="20% - Accent6 5 2 4 2" xfId="7932"/>
    <cellStyle name="20% - Accent6 5 2 5" xfId="3660"/>
    <cellStyle name="20% - Accent6 5 2 5 2" xfId="8999"/>
    <cellStyle name="20% - Accent6 5 2 6" xfId="4727"/>
    <cellStyle name="20% - Accent6 5 2 6 2" xfId="10066"/>
    <cellStyle name="20% - Accent6 5 2 7" xfId="5800"/>
    <cellStyle name="20% - Accent6 5 3" xfId="432"/>
    <cellStyle name="20% - Accent6 5 3 2" xfId="1523"/>
    <cellStyle name="20% - Accent6 5 3 2 2" xfId="6868"/>
    <cellStyle name="20% - Accent6 5 3 3" xfId="2595"/>
    <cellStyle name="20% - Accent6 5 3 3 2" xfId="7934"/>
    <cellStyle name="20% - Accent6 5 3 4" xfId="3662"/>
    <cellStyle name="20% - Accent6 5 3 4 2" xfId="9001"/>
    <cellStyle name="20% - Accent6 5 3 5" xfId="4729"/>
    <cellStyle name="20% - Accent6 5 3 5 2" xfId="10068"/>
    <cellStyle name="20% - Accent6 5 3 6" xfId="5802"/>
    <cellStyle name="20% - Accent6 5 4" xfId="1520"/>
    <cellStyle name="20% - Accent6 5 4 2" xfId="6865"/>
    <cellStyle name="20% - Accent6 5 5" xfId="2592"/>
    <cellStyle name="20% - Accent6 5 5 2" xfId="7931"/>
    <cellStyle name="20% - Accent6 5 6" xfId="3659"/>
    <cellStyle name="20% - Accent6 5 6 2" xfId="8998"/>
    <cellStyle name="20% - Accent6 5 7" xfId="4726"/>
    <cellStyle name="20% - Accent6 5 7 2" xfId="10065"/>
    <cellStyle name="20% - Accent6 5 8" xfId="5799"/>
    <cellStyle name="20% - Accent6 6" xfId="433"/>
    <cellStyle name="20% - Accent6 6 2" xfId="434"/>
    <cellStyle name="20% - Accent6 6 2 2" xfId="1525"/>
    <cellStyle name="20% - Accent6 6 2 2 2" xfId="6870"/>
    <cellStyle name="20% - Accent6 6 2 3" xfId="2597"/>
    <cellStyle name="20% - Accent6 6 2 3 2" xfId="7936"/>
    <cellStyle name="20% - Accent6 6 2 4" xfId="3664"/>
    <cellStyle name="20% - Accent6 6 2 4 2" xfId="9003"/>
    <cellStyle name="20% - Accent6 6 2 5" xfId="4731"/>
    <cellStyle name="20% - Accent6 6 2 5 2" xfId="10070"/>
    <cellStyle name="20% - Accent6 6 2 6" xfId="5804"/>
    <cellStyle name="20% - Accent6 6 3" xfId="1524"/>
    <cellStyle name="20% - Accent6 6 3 2" xfId="6869"/>
    <cellStyle name="20% - Accent6 6 4" xfId="2596"/>
    <cellStyle name="20% - Accent6 6 4 2" xfId="7935"/>
    <cellStyle name="20% - Accent6 6 5" xfId="3663"/>
    <cellStyle name="20% - Accent6 6 5 2" xfId="9002"/>
    <cellStyle name="20% - Accent6 6 6" xfId="4730"/>
    <cellStyle name="20% - Accent6 6 6 2" xfId="10069"/>
    <cellStyle name="20% - Accent6 6 7" xfId="5803"/>
    <cellStyle name="20% - Accent6 7" xfId="435"/>
    <cellStyle name="20% - Accent6 7 2" xfId="1526"/>
    <cellStyle name="20% - Accent6 7 2 2" xfId="6871"/>
    <cellStyle name="20% - Accent6 7 3" xfId="2598"/>
    <cellStyle name="20% - Accent6 7 3 2" xfId="7937"/>
    <cellStyle name="20% - Accent6 7 4" xfId="3665"/>
    <cellStyle name="20% - Accent6 7 4 2" xfId="9004"/>
    <cellStyle name="20% - Accent6 7 5" xfId="4732"/>
    <cellStyle name="20% - Accent6 7 5 2" xfId="10071"/>
    <cellStyle name="20% - Accent6 7 6" xfId="5805"/>
    <cellStyle name="20% - Accent6 8" xfId="1101"/>
    <cellStyle name="20% - Accent6 8 2" xfId="2182"/>
    <cellStyle name="20% - Accent6 8 2 2" xfId="7524"/>
    <cellStyle name="20% - Accent6 8 3" xfId="3251"/>
    <cellStyle name="20% - Accent6 8 3 2" xfId="8590"/>
    <cellStyle name="20% - Accent6 8 4" xfId="4318"/>
    <cellStyle name="20% - Accent6 8 4 2" xfId="9657"/>
    <cellStyle name="20% - Accent6 8 5" xfId="5385"/>
    <cellStyle name="20% - Accent6 8 5 2" xfId="10724"/>
    <cellStyle name="20% - Accent6 8 6" xfId="6458"/>
    <cellStyle name="20% - Accent6 9" xfId="1122"/>
    <cellStyle name="20% - Accent6 9 2" xfId="2200"/>
    <cellStyle name="20% - Accent6 9 2 2" xfId="7539"/>
    <cellStyle name="20% - Accent6 9 3" xfId="3266"/>
    <cellStyle name="20% - Accent6 9 3 2" xfId="8605"/>
    <cellStyle name="20% - Accent6 9 4" xfId="4333"/>
    <cellStyle name="20% - Accent6 9 4 2" xfId="9672"/>
    <cellStyle name="20% - Accent6 9 5" xfId="5400"/>
    <cellStyle name="20% - Accent6 9 5 2" xfId="10739"/>
    <cellStyle name="20% - Accent6 9 6" xfId="6473"/>
    <cellStyle name="40% - Accent1" xfId="19" builtinId="31" customBuiltin="1"/>
    <cellStyle name="40% - Accent1 10" xfId="1130"/>
    <cellStyle name="40% - Accent1 10 2" xfId="6481"/>
    <cellStyle name="40% - Accent1 11" xfId="2208"/>
    <cellStyle name="40% - Accent1 11 2" xfId="7547"/>
    <cellStyle name="40% - Accent1 12" xfId="3275"/>
    <cellStyle name="40% - Accent1 12 2" xfId="8614"/>
    <cellStyle name="40% - Accent1 13" xfId="4342"/>
    <cellStyle name="40% - Accent1 13 2" xfId="9681"/>
    <cellStyle name="40% - Accent1 14" xfId="5410"/>
    <cellStyle name="40% - Accent1 2" xfId="436"/>
    <cellStyle name="40% - Accent1 2 10" xfId="4733"/>
    <cellStyle name="40% - Accent1 2 10 2" xfId="10072"/>
    <cellStyle name="40% - Accent1 2 11" xfId="5806"/>
    <cellStyle name="40% - Accent1 2 2" xfId="437"/>
    <cellStyle name="40% - Accent1 2 2 10" xfId="5807"/>
    <cellStyle name="40% - Accent1 2 2 2" xfId="438"/>
    <cellStyle name="40% - Accent1 2 2 2 2" xfId="439"/>
    <cellStyle name="40% - Accent1 2 2 2 2 2" xfId="440"/>
    <cellStyle name="40% - Accent1 2 2 2 2 2 2" xfId="441"/>
    <cellStyle name="40% - Accent1 2 2 2 2 2 2 2" xfId="1532"/>
    <cellStyle name="40% - Accent1 2 2 2 2 2 2 2 2" xfId="6877"/>
    <cellStyle name="40% - Accent1 2 2 2 2 2 2 3" xfId="2604"/>
    <cellStyle name="40% - Accent1 2 2 2 2 2 2 3 2" xfId="7943"/>
    <cellStyle name="40% - Accent1 2 2 2 2 2 2 4" xfId="3671"/>
    <cellStyle name="40% - Accent1 2 2 2 2 2 2 4 2" xfId="9010"/>
    <cellStyle name="40% - Accent1 2 2 2 2 2 2 5" xfId="4738"/>
    <cellStyle name="40% - Accent1 2 2 2 2 2 2 5 2" xfId="10077"/>
    <cellStyle name="40% - Accent1 2 2 2 2 2 2 6" xfId="5811"/>
    <cellStyle name="40% - Accent1 2 2 2 2 2 3" xfId="1531"/>
    <cellStyle name="40% - Accent1 2 2 2 2 2 3 2" xfId="6876"/>
    <cellStyle name="40% - Accent1 2 2 2 2 2 4" xfId="2603"/>
    <cellStyle name="40% - Accent1 2 2 2 2 2 4 2" xfId="7942"/>
    <cellStyle name="40% - Accent1 2 2 2 2 2 5" xfId="3670"/>
    <cellStyle name="40% - Accent1 2 2 2 2 2 5 2" xfId="9009"/>
    <cellStyle name="40% - Accent1 2 2 2 2 2 6" xfId="4737"/>
    <cellStyle name="40% - Accent1 2 2 2 2 2 6 2" xfId="10076"/>
    <cellStyle name="40% - Accent1 2 2 2 2 2 7" xfId="5810"/>
    <cellStyle name="40% - Accent1 2 2 2 2 3" xfId="442"/>
    <cellStyle name="40% - Accent1 2 2 2 2 3 2" xfId="1533"/>
    <cellStyle name="40% - Accent1 2 2 2 2 3 2 2" xfId="6878"/>
    <cellStyle name="40% - Accent1 2 2 2 2 3 3" xfId="2605"/>
    <cellStyle name="40% - Accent1 2 2 2 2 3 3 2" xfId="7944"/>
    <cellStyle name="40% - Accent1 2 2 2 2 3 4" xfId="3672"/>
    <cellStyle name="40% - Accent1 2 2 2 2 3 4 2" xfId="9011"/>
    <cellStyle name="40% - Accent1 2 2 2 2 3 5" xfId="4739"/>
    <cellStyle name="40% - Accent1 2 2 2 2 3 5 2" xfId="10078"/>
    <cellStyle name="40% - Accent1 2 2 2 2 3 6" xfId="5812"/>
    <cellStyle name="40% - Accent1 2 2 2 2 4" xfId="1530"/>
    <cellStyle name="40% - Accent1 2 2 2 2 4 2" xfId="6875"/>
    <cellStyle name="40% - Accent1 2 2 2 2 5" xfId="2602"/>
    <cellStyle name="40% - Accent1 2 2 2 2 5 2" xfId="7941"/>
    <cellStyle name="40% - Accent1 2 2 2 2 6" xfId="3669"/>
    <cellStyle name="40% - Accent1 2 2 2 2 6 2" xfId="9008"/>
    <cellStyle name="40% - Accent1 2 2 2 2 7" xfId="4736"/>
    <cellStyle name="40% - Accent1 2 2 2 2 7 2" xfId="10075"/>
    <cellStyle name="40% - Accent1 2 2 2 2 8" xfId="5809"/>
    <cellStyle name="40% - Accent1 2 2 2 3" xfId="443"/>
    <cellStyle name="40% - Accent1 2 2 2 3 2" xfId="444"/>
    <cellStyle name="40% - Accent1 2 2 2 3 2 2" xfId="1535"/>
    <cellStyle name="40% - Accent1 2 2 2 3 2 2 2" xfId="6880"/>
    <cellStyle name="40% - Accent1 2 2 2 3 2 3" xfId="2607"/>
    <cellStyle name="40% - Accent1 2 2 2 3 2 3 2" xfId="7946"/>
    <cellStyle name="40% - Accent1 2 2 2 3 2 4" xfId="3674"/>
    <cellStyle name="40% - Accent1 2 2 2 3 2 4 2" xfId="9013"/>
    <cellStyle name="40% - Accent1 2 2 2 3 2 5" xfId="4741"/>
    <cellStyle name="40% - Accent1 2 2 2 3 2 5 2" xfId="10080"/>
    <cellStyle name="40% - Accent1 2 2 2 3 2 6" xfId="5814"/>
    <cellStyle name="40% - Accent1 2 2 2 3 3" xfId="1534"/>
    <cellStyle name="40% - Accent1 2 2 2 3 3 2" xfId="6879"/>
    <cellStyle name="40% - Accent1 2 2 2 3 4" xfId="2606"/>
    <cellStyle name="40% - Accent1 2 2 2 3 4 2" xfId="7945"/>
    <cellStyle name="40% - Accent1 2 2 2 3 5" xfId="3673"/>
    <cellStyle name="40% - Accent1 2 2 2 3 5 2" xfId="9012"/>
    <cellStyle name="40% - Accent1 2 2 2 3 6" xfId="4740"/>
    <cellStyle name="40% - Accent1 2 2 2 3 6 2" xfId="10079"/>
    <cellStyle name="40% - Accent1 2 2 2 3 7" xfId="5813"/>
    <cellStyle name="40% - Accent1 2 2 2 4" xfId="445"/>
    <cellStyle name="40% - Accent1 2 2 2 4 2" xfId="1536"/>
    <cellStyle name="40% - Accent1 2 2 2 4 2 2" xfId="6881"/>
    <cellStyle name="40% - Accent1 2 2 2 4 3" xfId="2608"/>
    <cellStyle name="40% - Accent1 2 2 2 4 3 2" xfId="7947"/>
    <cellStyle name="40% - Accent1 2 2 2 4 4" xfId="3675"/>
    <cellStyle name="40% - Accent1 2 2 2 4 4 2" xfId="9014"/>
    <cellStyle name="40% - Accent1 2 2 2 4 5" xfId="4742"/>
    <cellStyle name="40% - Accent1 2 2 2 4 5 2" xfId="10081"/>
    <cellStyle name="40% - Accent1 2 2 2 4 6" xfId="5815"/>
    <cellStyle name="40% - Accent1 2 2 2 5" xfId="1529"/>
    <cellStyle name="40% - Accent1 2 2 2 5 2" xfId="6874"/>
    <cellStyle name="40% - Accent1 2 2 2 6" xfId="2601"/>
    <cellStyle name="40% - Accent1 2 2 2 6 2" xfId="7940"/>
    <cellStyle name="40% - Accent1 2 2 2 7" xfId="3668"/>
    <cellStyle name="40% - Accent1 2 2 2 7 2" xfId="9007"/>
    <cellStyle name="40% - Accent1 2 2 2 8" xfId="4735"/>
    <cellStyle name="40% - Accent1 2 2 2 8 2" xfId="10074"/>
    <cellStyle name="40% - Accent1 2 2 2 9" xfId="5808"/>
    <cellStyle name="40% - Accent1 2 2 3" xfId="446"/>
    <cellStyle name="40% - Accent1 2 2 3 2" xfId="447"/>
    <cellStyle name="40% - Accent1 2 2 3 2 2" xfId="448"/>
    <cellStyle name="40% - Accent1 2 2 3 2 2 2" xfId="1539"/>
    <cellStyle name="40% - Accent1 2 2 3 2 2 2 2" xfId="6884"/>
    <cellStyle name="40% - Accent1 2 2 3 2 2 3" xfId="2611"/>
    <cellStyle name="40% - Accent1 2 2 3 2 2 3 2" xfId="7950"/>
    <cellStyle name="40% - Accent1 2 2 3 2 2 4" xfId="3678"/>
    <cellStyle name="40% - Accent1 2 2 3 2 2 4 2" xfId="9017"/>
    <cellStyle name="40% - Accent1 2 2 3 2 2 5" xfId="4745"/>
    <cellStyle name="40% - Accent1 2 2 3 2 2 5 2" xfId="10084"/>
    <cellStyle name="40% - Accent1 2 2 3 2 2 6" xfId="5818"/>
    <cellStyle name="40% - Accent1 2 2 3 2 3" xfId="1538"/>
    <cellStyle name="40% - Accent1 2 2 3 2 3 2" xfId="6883"/>
    <cellStyle name="40% - Accent1 2 2 3 2 4" xfId="2610"/>
    <cellStyle name="40% - Accent1 2 2 3 2 4 2" xfId="7949"/>
    <cellStyle name="40% - Accent1 2 2 3 2 5" xfId="3677"/>
    <cellStyle name="40% - Accent1 2 2 3 2 5 2" xfId="9016"/>
    <cellStyle name="40% - Accent1 2 2 3 2 6" xfId="4744"/>
    <cellStyle name="40% - Accent1 2 2 3 2 6 2" xfId="10083"/>
    <cellStyle name="40% - Accent1 2 2 3 2 7" xfId="5817"/>
    <cellStyle name="40% - Accent1 2 2 3 3" xfId="449"/>
    <cellStyle name="40% - Accent1 2 2 3 3 2" xfId="1540"/>
    <cellStyle name="40% - Accent1 2 2 3 3 2 2" xfId="6885"/>
    <cellStyle name="40% - Accent1 2 2 3 3 3" xfId="2612"/>
    <cellStyle name="40% - Accent1 2 2 3 3 3 2" xfId="7951"/>
    <cellStyle name="40% - Accent1 2 2 3 3 4" xfId="3679"/>
    <cellStyle name="40% - Accent1 2 2 3 3 4 2" xfId="9018"/>
    <cellStyle name="40% - Accent1 2 2 3 3 5" xfId="4746"/>
    <cellStyle name="40% - Accent1 2 2 3 3 5 2" xfId="10085"/>
    <cellStyle name="40% - Accent1 2 2 3 3 6" xfId="5819"/>
    <cellStyle name="40% - Accent1 2 2 3 4" xfId="1537"/>
    <cellStyle name="40% - Accent1 2 2 3 4 2" xfId="6882"/>
    <cellStyle name="40% - Accent1 2 2 3 5" xfId="2609"/>
    <cellStyle name="40% - Accent1 2 2 3 5 2" xfId="7948"/>
    <cellStyle name="40% - Accent1 2 2 3 6" xfId="3676"/>
    <cellStyle name="40% - Accent1 2 2 3 6 2" xfId="9015"/>
    <cellStyle name="40% - Accent1 2 2 3 7" xfId="4743"/>
    <cellStyle name="40% - Accent1 2 2 3 7 2" xfId="10082"/>
    <cellStyle name="40% - Accent1 2 2 3 8" xfId="5816"/>
    <cellStyle name="40% - Accent1 2 2 4" xfId="450"/>
    <cellStyle name="40% - Accent1 2 2 4 2" xfId="451"/>
    <cellStyle name="40% - Accent1 2 2 4 2 2" xfId="1542"/>
    <cellStyle name="40% - Accent1 2 2 4 2 2 2" xfId="6887"/>
    <cellStyle name="40% - Accent1 2 2 4 2 3" xfId="2614"/>
    <cellStyle name="40% - Accent1 2 2 4 2 3 2" xfId="7953"/>
    <cellStyle name="40% - Accent1 2 2 4 2 4" xfId="3681"/>
    <cellStyle name="40% - Accent1 2 2 4 2 4 2" xfId="9020"/>
    <cellStyle name="40% - Accent1 2 2 4 2 5" xfId="4748"/>
    <cellStyle name="40% - Accent1 2 2 4 2 5 2" xfId="10087"/>
    <cellStyle name="40% - Accent1 2 2 4 2 6" xfId="5821"/>
    <cellStyle name="40% - Accent1 2 2 4 3" xfId="1541"/>
    <cellStyle name="40% - Accent1 2 2 4 3 2" xfId="6886"/>
    <cellStyle name="40% - Accent1 2 2 4 4" xfId="2613"/>
    <cellStyle name="40% - Accent1 2 2 4 4 2" xfId="7952"/>
    <cellStyle name="40% - Accent1 2 2 4 5" xfId="3680"/>
    <cellStyle name="40% - Accent1 2 2 4 5 2" xfId="9019"/>
    <cellStyle name="40% - Accent1 2 2 4 6" xfId="4747"/>
    <cellStyle name="40% - Accent1 2 2 4 6 2" xfId="10086"/>
    <cellStyle name="40% - Accent1 2 2 4 7" xfId="5820"/>
    <cellStyle name="40% - Accent1 2 2 5" xfId="452"/>
    <cellStyle name="40% - Accent1 2 2 5 2" xfId="1543"/>
    <cellStyle name="40% - Accent1 2 2 5 2 2" xfId="6888"/>
    <cellStyle name="40% - Accent1 2 2 5 3" xfId="2615"/>
    <cellStyle name="40% - Accent1 2 2 5 3 2" xfId="7954"/>
    <cellStyle name="40% - Accent1 2 2 5 4" xfId="3682"/>
    <cellStyle name="40% - Accent1 2 2 5 4 2" xfId="9021"/>
    <cellStyle name="40% - Accent1 2 2 5 5" xfId="4749"/>
    <cellStyle name="40% - Accent1 2 2 5 5 2" xfId="10088"/>
    <cellStyle name="40% - Accent1 2 2 5 6" xfId="5822"/>
    <cellStyle name="40% - Accent1 2 2 6" xfId="1528"/>
    <cellStyle name="40% - Accent1 2 2 6 2" xfId="6873"/>
    <cellStyle name="40% - Accent1 2 2 7" xfId="2600"/>
    <cellStyle name="40% - Accent1 2 2 7 2" xfId="7939"/>
    <cellStyle name="40% - Accent1 2 2 8" xfId="3667"/>
    <cellStyle name="40% - Accent1 2 2 8 2" xfId="9006"/>
    <cellStyle name="40% - Accent1 2 2 9" xfId="4734"/>
    <cellStyle name="40% - Accent1 2 2 9 2" xfId="10073"/>
    <cellStyle name="40% - Accent1 2 3" xfId="453"/>
    <cellStyle name="40% - Accent1 2 3 2" xfId="454"/>
    <cellStyle name="40% - Accent1 2 3 2 2" xfId="455"/>
    <cellStyle name="40% - Accent1 2 3 2 2 2" xfId="456"/>
    <cellStyle name="40% - Accent1 2 3 2 2 2 2" xfId="1547"/>
    <cellStyle name="40% - Accent1 2 3 2 2 2 2 2" xfId="6892"/>
    <cellStyle name="40% - Accent1 2 3 2 2 2 3" xfId="2619"/>
    <cellStyle name="40% - Accent1 2 3 2 2 2 3 2" xfId="7958"/>
    <cellStyle name="40% - Accent1 2 3 2 2 2 4" xfId="3686"/>
    <cellStyle name="40% - Accent1 2 3 2 2 2 4 2" xfId="9025"/>
    <cellStyle name="40% - Accent1 2 3 2 2 2 5" xfId="4753"/>
    <cellStyle name="40% - Accent1 2 3 2 2 2 5 2" xfId="10092"/>
    <cellStyle name="40% - Accent1 2 3 2 2 2 6" xfId="5826"/>
    <cellStyle name="40% - Accent1 2 3 2 2 3" xfId="1546"/>
    <cellStyle name="40% - Accent1 2 3 2 2 3 2" xfId="6891"/>
    <cellStyle name="40% - Accent1 2 3 2 2 4" xfId="2618"/>
    <cellStyle name="40% - Accent1 2 3 2 2 4 2" xfId="7957"/>
    <cellStyle name="40% - Accent1 2 3 2 2 5" xfId="3685"/>
    <cellStyle name="40% - Accent1 2 3 2 2 5 2" xfId="9024"/>
    <cellStyle name="40% - Accent1 2 3 2 2 6" xfId="4752"/>
    <cellStyle name="40% - Accent1 2 3 2 2 6 2" xfId="10091"/>
    <cellStyle name="40% - Accent1 2 3 2 2 7" xfId="5825"/>
    <cellStyle name="40% - Accent1 2 3 2 3" xfId="457"/>
    <cellStyle name="40% - Accent1 2 3 2 3 2" xfId="1548"/>
    <cellStyle name="40% - Accent1 2 3 2 3 2 2" xfId="6893"/>
    <cellStyle name="40% - Accent1 2 3 2 3 3" xfId="2620"/>
    <cellStyle name="40% - Accent1 2 3 2 3 3 2" xfId="7959"/>
    <cellStyle name="40% - Accent1 2 3 2 3 4" xfId="3687"/>
    <cellStyle name="40% - Accent1 2 3 2 3 4 2" xfId="9026"/>
    <cellStyle name="40% - Accent1 2 3 2 3 5" xfId="4754"/>
    <cellStyle name="40% - Accent1 2 3 2 3 5 2" xfId="10093"/>
    <cellStyle name="40% - Accent1 2 3 2 3 6" xfId="5827"/>
    <cellStyle name="40% - Accent1 2 3 2 4" xfId="1545"/>
    <cellStyle name="40% - Accent1 2 3 2 4 2" xfId="6890"/>
    <cellStyle name="40% - Accent1 2 3 2 5" xfId="2617"/>
    <cellStyle name="40% - Accent1 2 3 2 5 2" xfId="7956"/>
    <cellStyle name="40% - Accent1 2 3 2 6" xfId="3684"/>
    <cellStyle name="40% - Accent1 2 3 2 6 2" xfId="9023"/>
    <cellStyle name="40% - Accent1 2 3 2 7" xfId="4751"/>
    <cellStyle name="40% - Accent1 2 3 2 7 2" xfId="10090"/>
    <cellStyle name="40% - Accent1 2 3 2 8" xfId="5824"/>
    <cellStyle name="40% - Accent1 2 3 3" xfId="458"/>
    <cellStyle name="40% - Accent1 2 3 3 2" xfId="459"/>
    <cellStyle name="40% - Accent1 2 3 3 2 2" xfId="1550"/>
    <cellStyle name="40% - Accent1 2 3 3 2 2 2" xfId="6895"/>
    <cellStyle name="40% - Accent1 2 3 3 2 3" xfId="2622"/>
    <cellStyle name="40% - Accent1 2 3 3 2 3 2" xfId="7961"/>
    <cellStyle name="40% - Accent1 2 3 3 2 4" xfId="3689"/>
    <cellStyle name="40% - Accent1 2 3 3 2 4 2" xfId="9028"/>
    <cellStyle name="40% - Accent1 2 3 3 2 5" xfId="4756"/>
    <cellStyle name="40% - Accent1 2 3 3 2 5 2" xfId="10095"/>
    <cellStyle name="40% - Accent1 2 3 3 2 6" xfId="5829"/>
    <cellStyle name="40% - Accent1 2 3 3 3" xfId="1549"/>
    <cellStyle name="40% - Accent1 2 3 3 3 2" xfId="6894"/>
    <cellStyle name="40% - Accent1 2 3 3 4" xfId="2621"/>
    <cellStyle name="40% - Accent1 2 3 3 4 2" xfId="7960"/>
    <cellStyle name="40% - Accent1 2 3 3 5" xfId="3688"/>
    <cellStyle name="40% - Accent1 2 3 3 5 2" xfId="9027"/>
    <cellStyle name="40% - Accent1 2 3 3 6" xfId="4755"/>
    <cellStyle name="40% - Accent1 2 3 3 6 2" xfId="10094"/>
    <cellStyle name="40% - Accent1 2 3 3 7" xfId="5828"/>
    <cellStyle name="40% - Accent1 2 3 4" xfId="460"/>
    <cellStyle name="40% - Accent1 2 3 4 2" xfId="1551"/>
    <cellStyle name="40% - Accent1 2 3 4 2 2" xfId="6896"/>
    <cellStyle name="40% - Accent1 2 3 4 3" xfId="2623"/>
    <cellStyle name="40% - Accent1 2 3 4 3 2" xfId="7962"/>
    <cellStyle name="40% - Accent1 2 3 4 4" xfId="3690"/>
    <cellStyle name="40% - Accent1 2 3 4 4 2" xfId="9029"/>
    <cellStyle name="40% - Accent1 2 3 4 5" xfId="4757"/>
    <cellStyle name="40% - Accent1 2 3 4 5 2" xfId="10096"/>
    <cellStyle name="40% - Accent1 2 3 4 6" xfId="5830"/>
    <cellStyle name="40% - Accent1 2 3 5" xfId="1544"/>
    <cellStyle name="40% - Accent1 2 3 5 2" xfId="6889"/>
    <cellStyle name="40% - Accent1 2 3 6" xfId="2616"/>
    <cellStyle name="40% - Accent1 2 3 6 2" xfId="7955"/>
    <cellStyle name="40% - Accent1 2 3 7" xfId="3683"/>
    <cellStyle name="40% - Accent1 2 3 7 2" xfId="9022"/>
    <cellStyle name="40% - Accent1 2 3 8" xfId="4750"/>
    <cellStyle name="40% - Accent1 2 3 8 2" xfId="10089"/>
    <cellStyle name="40% - Accent1 2 3 9" xfId="5823"/>
    <cellStyle name="40% - Accent1 2 4" xfId="461"/>
    <cellStyle name="40% - Accent1 2 4 2" xfId="462"/>
    <cellStyle name="40% - Accent1 2 4 2 2" xfId="463"/>
    <cellStyle name="40% - Accent1 2 4 2 2 2" xfId="1554"/>
    <cellStyle name="40% - Accent1 2 4 2 2 2 2" xfId="6899"/>
    <cellStyle name="40% - Accent1 2 4 2 2 3" xfId="2626"/>
    <cellStyle name="40% - Accent1 2 4 2 2 3 2" xfId="7965"/>
    <cellStyle name="40% - Accent1 2 4 2 2 4" xfId="3693"/>
    <cellStyle name="40% - Accent1 2 4 2 2 4 2" xfId="9032"/>
    <cellStyle name="40% - Accent1 2 4 2 2 5" xfId="4760"/>
    <cellStyle name="40% - Accent1 2 4 2 2 5 2" xfId="10099"/>
    <cellStyle name="40% - Accent1 2 4 2 2 6" xfId="5833"/>
    <cellStyle name="40% - Accent1 2 4 2 3" xfId="1553"/>
    <cellStyle name="40% - Accent1 2 4 2 3 2" xfId="6898"/>
    <cellStyle name="40% - Accent1 2 4 2 4" xfId="2625"/>
    <cellStyle name="40% - Accent1 2 4 2 4 2" xfId="7964"/>
    <cellStyle name="40% - Accent1 2 4 2 5" xfId="3692"/>
    <cellStyle name="40% - Accent1 2 4 2 5 2" xfId="9031"/>
    <cellStyle name="40% - Accent1 2 4 2 6" xfId="4759"/>
    <cellStyle name="40% - Accent1 2 4 2 6 2" xfId="10098"/>
    <cellStyle name="40% - Accent1 2 4 2 7" xfId="5832"/>
    <cellStyle name="40% - Accent1 2 4 3" xfId="464"/>
    <cellStyle name="40% - Accent1 2 4 3 2" xfId="1555"/>
    <cellStyle name="40% - Accent1 2 4 3 2 2" xfId="6900"/>
    <cellStyle name="40% - Accent1 2 4 3 3" xfId="2627"/>
    <cellStyle name="40% - Accent1 2 4 3 3 2" xfId="7966"/>
    <cellStyle name="40% - Accent1 2 4 3 4" xfId="3694"/>
    <cellStyle name="40% - Accent1 2 4 3 4 2" xfId="9033"/>
    <cellStyle name="40% - Accent1 2 4 3 5" xfId="4761"/>
    <cellStyle name="40% - Accent1 2 4 3 5 2" xfId="10100"/>
    <cellStyle name="40% - Accent1 2 4 3 6" xfId="5834"/>
    <cellStyle name="40% - Accent1 2 4 4" xfId="1552"/>
    <cellStyle name="40% - Accent1 2 4 4 2" xfId="6897"/>
    <cellStyle name="40% - Accent1 2 4 5" xfId="2624"/>
    <cellStyle name="40% - Accent1 2 4 5 2" xfId="7963"/>
    <cellStyle name="40% - Accent1 2 4 6" xfId="3691"/>
    <cellStyle name="40% - Accent1 2 4 6 2" xfId="9030"/>
    <cellStyle name="40% - Accent1 2 4 7" xfId="4758"/>
    <cellStyle name="40% - Accent1 2 4 7 2" xfId="10097"/>
    <cellStyle name="40% - Accent1 2 4 8" xfId="5831"/>
    <cellStyle name="40% - Accent1 2 5" xfId="465"/>
    <cellStyle name="40% - Accent1 2 5 2" xfId="466"/>
    <cellStyle name="40% - Accent1 2 5 2 2" xfId="1557"/>
    <cellStyle name="40% - Accent1 2 5 2 2 2" xfId="6902"/>
    <cellStyle name="40% - Accent1 2 5 2 3" xfId="2629"/>
    <cellStyle name="40% - Accent1 2 5 2 3 2" xfId="7968"/>
    <cellStyle name="40% - Accent1 2 5 2 4" xfId="3696"/>
    <cellStyle name="40% - Accent1 2 5 2 4 2" xfId="9035"/>
    <cellStyle name="40% - Accent1 2 5 2 5" xfId="4763"/>
    <cellStyle name="40% - Accent1 2 5 2 5 2" xfId="10102"/>
    <cellStyle name="40% - Accent1 2 5 2 6" xfId="5836"/>
    <cellStyle name="40% - Accent1 2 5 3" xfId="1556"/>
    <cellStyle name="40% - Accent1 2 5 3 2" xfId="6901"/>
    <cellStyle name="40% - Accent1 2 5 4" xfId="2628"/>
    <cellStyle name="40% - Accent1 2 5 4 2" xfId="7967"/>
    <cellStyle name="40% - Accent1 2 5 5" xfId="3695"/>
    <cellStyle name="40% - Accent1 2 5 5 2" xfId="9034"/>
    <cellStyle name="40% - Accent1 2 5 6" xfId="4762"/>
    <cellStyle name="40% - Accent1 2 5 6 2" xfId="10101"/>
    <cellStyle name="40% - Accent1 2 5 7" xfId="5835"/>
    <cellStyle name="40% - Accent1 2 6" xfId="467"/>
    <cellStyle name="40% - Accent1 2 6 2" xfId="1558"/>
    <cellStyle name="40% - Accent1 2 6 2 2" xfId="6903"/>
    <cellStyle name="40% - Accent1 2 6 3" xfId="2630"/>
    <cellStyle name="40% - Accent1 2 6 3 2" xfId="7969"/>
    <cellStyle name="40% - Accent1 2 6 4" xfId="3697"/>
    <cellStyle name="40% - Accent1 2 6 4 2" xfId="9036"/>
    <cellStyle name="40% - Accent1 2 6 5" xfId="4764"/>
    <cellStyle name="40% - Accent1 2 6 5 2" xfId="10103"/>
    <cellStyle name="40% - Accent1 2 6 6" xfId="5837"/>
    <cellStyle name="40% - Accent1 2 7" xfId="1527"/>
    <cellStyle name="40% - Accent1 2 7 2" xfId="6872"/>
    <cellStyle name="40% - Accent1 2 8" xfId="2599"/>
    <cellStyle name="40% - Accent1 2 8 2" xfId="7938"/>
    <cellStyle name="40% - Accent1 2 9" xfId="3666"/>
    <cellStyle name="40% - Accent1 2 9 2" xfId="9005"/>
    <cellStyle name="40% - Accent1 3" xfId="468"/>
    <cellStyle name="40% - Accent1 3 10" xfId="5838"/>
    <cellStyle name="40% - Accent1 3 2" xfId="469"/>
    <cellStyle name="40% - Accent1 3 2 2" xfId="470"/>
    <cellStyle name="40% - Accent1 3 2 2 2" xfId="471"/>
    <cellStyle name="40% - Accent1 3 2 2 2 2" xfId="472"/>
    <cellStyle name="40% - Accent1 3 2 2 2 2 2" xfId="1563"/>
    <cellStyle name="40% - Accent1 3 2 2 2 2 2 2" xfId="6908"/>
    <cellStyle name="40% - Accent1 3 2 2 2 2 3" xfId="2635"/>
    <cellStyle name="40% - Accent1 3 2 2 2 2 3 2" xfId="7974"/>
    <cellStyle name="40% - Accent1 3 2 2 2 2 4" xfId="3702"/>
    <cellStyle name="40% - Accent1 3 2 2 2 2 4 2" xfId="9041"/>
    <cellStyle name="40% - Accent1 3 2 2 2 2 5" xfId="4769"/>
    <cellStyle name="40% - Accent1 3 2 2 2 2 5 2" xfId="10108"/>
    <cellStyle name="40% - Accent1 3 2 2 2 2 6" xfId="5842"/>
    <cellStyle name="40% - Accent1 3 2 2 2 3" xfId="1562"/>
    <cellStyle name="40% - Accent1 3 2 2 2 3 2" xfId="6907"/>
    <cellStyle name="40% - Accent1 3 2 2 2 4" xfId="2634"/>
    <cellStyle name="40% - Accent1 3 2 2 2 4 2" xfId="7973"/>
    <cellStyle name="40% - Accent1 3 2 2 2 5" xfId="3701"/>
    <cellStyle name="40% - Accent1 3 2 2 2 5 2" xfId="9040"/>
    <cellStyle name="40% - Accent1 3 2 2 2 6" xfId="4768"/>
    <cellStyle name="40% - Accent1 3 2 2 2 6 2" xfId="10107"/>
    <cellStyle name="40% - Accent1 3 2 2 2 7" xfId="5841"/>
    <cellStyle name="40% - Accent1 3 2 2 3" xfId="473"/>
    <cellStyle name="40% - Accent1 3 2 2 3 2" xfId="1564"/>
    <cellStyle name="40% - Accent1 3 2 2 3 2 2" xfId="6909"/>
    <cellStyle name="40% - Accent1 3 2 2 3 3" xfId="2636"/>
    <cellStyle name="40% - Accent1 3 2 2 3 3 2" xfId="7975"/>
    <cellStyle name="40% - Accent1 3 2 2 3 4" xfId="3703"/>
    <cellStyle name="40% - Accent1 3 2 2 3 4 2" xfId="9042"/>
    <cellStyle name="40% - Accent1 3 2 2 3 5" xfId="4770"/>
    <cellStyle name="40% - Accent1 3 2 2 3 5 2" xfId="10109"/>
    <cellStyle name="40% - Accent1 3 2 2 3 6" xfId="5843"/>
    <cellStyle name="40% - Accent1 3 2 2 4" xfId="1561"/>
    <cellStyle name="40% - Accent1 3 2 2 4 2" xfId="6906"/>
    <cellStyle name="40% - Accent1 3 2 2 5" xfId="2633"/>
    <cellStyle name="40% - Accent1 3 2 2 5 2" xfId="7972"/>
    <cellStyle name="40% - Accent1 3 2 2 6" xfId="3700"/>
    <cellStyle name="40% - Accent1 3 2 2 6 2" xfId="9039"/>
    <cellStyle name="40% - Accent1 3 2 2 7" xfId="4767"/>
    <cellStyle name="40% - Accent1 3 2 2 7 2" xfId="10106"/>
    <cellStyle name="40% - Accent1 3 2 2 8" xfId="5840"/>
    <cellStyle name="40% - Accent1 3 2 3" xfId="474"/>
    <cellStyle name="40% - Accent1 3 2 3 2" xfId="475"/>
    <cellStyle name="40% - Accent1 3 2 3 2 2" xfId="1566"/>
    <cellStyle name="40% - Accent1 3 2 3 2 2 2" xfId="6911"/>
    <cellStyle name="40% - Accent1 3 2 3 2 3" xfId="2638"/>
    <cellStyle name="40% - Accent1 3 2 3 2 3 2" xfId="7977"/>
    <cellStyle name="40% - Accent1 3 2 3 2 4" xfId="3705"/>
    <cellStyle name="40% - Accent1 3 2 3 2 4 2" xfId="9044"/>
    <cellStyle name="40% - Accent1 3 2 3 2 5" xfId="4772"/>
    <cellStyle name="40% - Accent1 3 2 3 2 5 2" xfId="10111"/>
    <cellStyle name="40% - Accent1 3 2 3 2 6" xfId="5845"/>
    <cellStyle name="40% - Accent1 3 2 3 3" xfId="1565"/>
    <cellStyle name="40% - Accent1 3 2 3 3 2" xfId="6910"/>
    <cellStyle name="40% - Accent1 3 2 3 4" xfId="2637"/>
    <cellStyle name="40% - Accent1 3 2 3 4 2" xfId="7976"/>
    <cellStyle name="40% - Accent1 3 2 3 5" xfId="3704"/>
    <cellStyle name="40% - Accent1 3 2 3 5 2" xfId="9043"/>
    <cellStyle name="40% - Accent1 3 2 3 6" xfId="4771"/>
    <cellStyle name="40% - Accent1 3 2 3 6 2" xfId="10110"/>
    <cellStyle name="40% - Accent1 3 2 3 7" xfId="5844"/>
    <cellStyle name="40% - Accent1 3 2 4" xfId="476"/>
    <cellStyle name="40% - Accent1 3 2 4 2" xfId="1567"/>
    <cellStyle name="40% - Accent1 3 2 4 2 2" xfId="6912"/>
    <cellStyle name="40% - Accent1 3 2 4 3" xfId="2639"/>
    <cellStyle name="40% - Accent1 3 2 4 3 2" xfId="7978"/>
    <cellStyle name="40% - Accent1 3 2 4 4" xfId="3706"/>
    <cellStyle name="40% - Accent1 3 2 4 4 2" xfId="9045"/>
    <cellStyle name="40% - Accent1 3 2 4 5" xfId="4773"/>
    <cellStyle name="40% - Accent1 3 2 4 5 2" xfId="10112"/>
    <cellStyle name="40% - Accent1 3 2 4 6" xfId="5846"/>
    <cellStyle name="40% - Accent1 3 2 5" xfId="1560"/>
    <cellStyle name="40% - Accent1 3 2 5 2" xfId="6905"/>
    <cellStyle name="40% - Accent1 3 2 6" xfId="2632"/>
    <cellStyle name="40% - Accent1 3 2 6 2" xfId="7971"/>
    <cellStyle name="40% - Accent1 3 2 7" xfId="3699"/>
    <cellStyle name="40% - Accent1 3 2 7 2" xfId="9038"/>
    <cellStyle name="40% - Accent1 3 2 8" xfId="4766"/>
    <cellStyle name="40% - Accent1 3 2 8 2" xfId="10105"/>
    <cellStyle name="40% - Accent1 3 2 9" xfId="5839"/>
    <cellStyle name="40% - Accent1 3 3" xfId="477"/>
    <cellStyle name="40% - Accent1 3 3 2" xfId="478"/>
    <cellStyle name="40% - Accent1 3 3 2 2" xfId="479"/>
    <cellStyle name="40% - Accent1 3 3 2 2 2" xfId="1570"/>
    <cellStyle name="40% - Accent1 3 3 2 2 2 2" xfId="6915"/>
    <cellStyle name="40% - Accent1 3 3 2 2 3" xfId="2642"/>
    <cellStyle name="40% - Accent1 3 3 2 2 3 2" xfId="7981"/>
    <cellStyle name="40% - Accent1 3 3 2 2 4" xfId="3709"/>
    <cellStyle name="40% - Accent1 3 3 2 2 4 2" xfId="9048"/>
    <cellStyle name="40% - Accent1 3 3 2 2 5" xfId="4776"/>
    <cellStyle name="40% - Accent1 3 3 2 2 5 2" xfId="10115"/>
    <cellStyle name="40% - Accent1 3 3 2 2 6" xfId="5849"/>
    <cellStyle name="40% - Accent1 3 3 2 3" xfId="1569"/>
    <cellStyle name="40% - Accent1 3 3 2 3 2" xfId="6914"/>
    <cellStyle name="40% - Accent1 3 3 2 4" xfId="2641"/>
    <cellStyle name="40% - Accent1 3 3 2 4 2" xfId="7980"/>
    <cellStyle name="40% - Accent1 3 3 2 5" xfId="3708"/>
    <cellStyle name="40% - Accent1 3 3 2 5 2" xfId="9047"/>
    <cellStyle name="40% - Accent1 3 3 2 6" xfId="4775"/>
    <cellStyle name="40% - Accent1 3 3 2 6 2" xfId="10114"/>
    <cellStyle name="40% - Accent1 3 3 2 7" xfId="5848"/>
    <cellStyle name="40% - Accent1 3 3 3" xfId="480"/>
    <cellStyle name="40% - Accent1 3 3 3 2" xfId="1571"/>
    <cellStyle name="40% - Accent1 3 3 3 2 2" xfId="6916"/>
    <cellStyle name="40% - Accent1 3 3 3 3" xfId="2643"/>
    <cellStyle name="40% - Accent1 3 3 3 3 2" xfId="7982"/>
    <cellStyle name="40% - Accent1 3 3 3 4" xfId="3710"/>
    <cellStyle name="40% - Accent1 3 3 3 4 2" xfId="9049"/>
    <cellStyle name="40% - Accent1 3 3 3 5" xfId="4777"/>
    <cellStyle name="40% - Accent1 3 3 3 5 2" xfId="10116"/>
    <cellStyle name="40% - Accent1 3 3 3 6" xfId="5850"/>
    <cellStyle name="40% - Accent1 3 3 4" xfId="1568"/>
    <cellStyle name="40% - Accent1 3 3 4 2" xfId="6913"/>
    <cellStyle name="40% - Accent1 3 3 5" xfId="2640"/>
    <cellStyle name="40% - Accent1 3 3 5 2" xfId="7979"/>
    <cellStyle name="40% - Accent1 3 3 6" xfId="3707"/>
    <cellStyle name="40% - Accent1 3 3 6 2" xfId="9046"/>
    <cellStyle name="40% - Accent1 3 3 7" xfId="4774"/>
    <cellStyle name="40% - Accent1 3 3 7 2" xfId="10113"/>
    <cellStyle name="40% - Accent1 3 3 8" xfId="5847"/>
    <cellStyle name="40% - Accent1 3 4" xfId="481"/>
    <cellStyle name="40% - Accent1 3 4 2" xfId="482"/>
    <cellStyle name="40% - Accent1 3 4 2 2" xfId="1573"/>
    <cellStyle name="40% - Accent1 3 4 2 2 2" xfId="6918"/>
    <cellStyle name="40% - Accent1 3 4 2 3" xfId="2645"/>
    <cellStyle name="40% - Accent1 3 4 2 3 2" xfId="7984"/>
    <cellStyle name="40% - Accent1 3 4 2 4" xfId="3712"/>
    <cellStyle name="40% - Accent1 3 4 2 4 2" xfId="9051"/>
    <cellStyle name="40% - Accent1 3 4 2 5" xfId="4779"/>
    <cellStyle name="40% - Accent1 3 4 2 5 2" xfId="10118"/>
    <cellStyle name="40% - Accent1 3 4 2 6" xfId="5852"/>
    <cellStyle name="40% - Accent1 3 4 3" xfId="1572"/>
    <cellStyle name="40% - Accent1 3 4 3 2" xfId="6917"/>
    <cellStyle name="40% - Accent1 3 4 4" xfId="2644"/>
    <cellStyle name="40% - Accent1 3 4 4 2" xfId="7983"/>
    <cellStyle name="40% - Accent1 3 4 5" xfId="3711"/>
    <cellStyle name="40% - Accent1 3 4 5 2" xfId="9050"/>
    <cellStyle name="40% - Accent1 3 4 6" xfId="4778"/>
    <cellStyle name="40% - Accent1 3 4 6 2" xfId="10117"/>
    <cellStyle name="40% - Accent1 3 4 7" xfId="5851"/>
    <cellStyle name="40% - Accent1 3 5" xfId="483"/>
    <cellStyle name="40% - Accent1 3 5 2" xfId="1574"/>
    <cellStyle name="40% - Accent1 3 5 2 2" xfId="6919"/>
    <cellStyle name="40% - Accent1 3 5 3" xfId="2646"/>
    <cellStyle name="40% - Accent1 3 5 3 2" xfId="7985"/>
    <cellStyle name="40% - Accent1 3 5 4" xfId="3713"/>
    <cellStyle name="40% - Accent1 3 5 4 2" xfId="9052"/>
    <cellStyle name="40% - Accent1 3 5 5" xfId="4780"/>
    <cellStyle name="40% - Accent1 3 5 5 2" xfId="10119"/>
    <cellStyle name="40% - Accent1 3 5 6" xfId="5853"/>
    <cellStyle name="40% - Accent1 3 6" xfId="1559"/>
    <cellStyle name="40% - Accent1 3 6 2" xfId="6904"/>
    <cellStyle name="40% - Accent1 3 7" xfId="2631"/>
    <cellStyle name="40% - Accent1 3 7 2" xfId="7970"/>
    <cellStyle name="40% - Accent1 3 8" xfId="3698"/>
    <cellStyle name="40% - Accent1 3 8 2" xfId="9037"/>
    <cellStyle name="40% - Accent1 3 9" xfId="4765"/>
    <cellStyle name="40% - Accent1 3 9 2" xfId="10104"/>
    <cellStyle name="40% - Accent1 4" xfId="484"/>
    <cellStyle name="40% - Accent1 4 2" xfId="485"/>
    <cellStyle name="40% - Accent1 4 2 2" xfId="486"/>
    <cellStyle name="40% - Accent1 4 2 2 2" xfId="487"/>
    <cellStyle name="40% - Accent1 4 2 2 2 2" xfId="1578"/>
    <cellStyle name="40% - Accent1 4 2 2 2 2 2" xfId="6923"/>
    <cellStyle name="40% - Accent1 4 2 2 2 3" xfId="2650"/>
    <cellStyle name="40% - Accent1 4 2 2 2 3 2" xfId="7989"/>
    <cellStyle name="40% - Accent1 4 2 2 2 4" xfId="3717"/>
    <cellStyle name="40% - Accent1 4 2 2 2 4 2" xfId="9056"/>
    <cellStyle name="40% - Accent1 4 2 2 2 5" xfId="4784"/>
    <cellStyle name="40% - Accent1 4 2 2 2 5 2" xfId="10123"/>
    <cellStyle name="40% - Accent1 4 2 2 2 6" xfId="5857"/>
    <cellStyle name="40% - Accent1 4 2 2 3" xfId="1577"/>
    <cellStyle name="40% - Accent1 4 2 2 3 2" xfId="6922"/>
    <cellStyle name="40% - Accent1 4 2 2 4" xfId="2649"/>
    <cellStyle name="40% - Accent1 4 2 2 4 2" xfId="7988"/>
    <cellStyle name="40% - Accent1 4 2 2 5" xfId="3716"/>
    <cellStyle name="40% - Accent1 4 2 2 5 2" xfId="9055"/>
    <cellStyle name="40% - Accent1 4 2 2 6" xfId="4783"/>
    <cellStyle name="40% - Accent1 4 2 2 6 2" xfId="10122"/>
    <cellStyle name="40% - Accent1 4 2 2 7" xfId="5856"/>
    <cellStyle name="40% - Accent1 4 2 3" xfId="488"/>
    <cellStyle name="40% - Accent1 4 2 3 2" xfId="1579"/>
    <cellStyle name="40% - Accent1 4 2 3 2 2" xfId="6924"/>
    <cellStyle name="40% - Accent1 4 2 3 3" xfId="2651"/>
    <cellStyle name="40% - Accent1 4 2 3 3 2" xfId="7990"/>
    <cellStyle name="40% - Accent1 4 2 3 4" xfId="3718"/>
    <cellStyle name="40% - Accent1 4 2 3 4 2" xfId="9057"/>
    <cellStyle name="40% - Accent1 4 2 3 5" xfId="4785"/>
    <cellStyle name="40% - Accent1 4 2 3 5 2" xfId="10124"/>
    <cellStyle name="40% - Accent1 4 2 3 6" xfId="5858"/>
    <cellStyle name="40% - Accent1 4 2 4" xfId="1576"/>
    <cellStyle name="40% - Accent1 4 2 4 2" xfId="6921"/>
    <cellStyle name="40% - Accent1 4 2 5" xfId="2648"/>
    <cellStyle name="40% - Accent1 4 2 5 2" xfId="7987"/>
    <cellStyle name="40% - Accent1 4 2 6" xfId="3715"/>
    <cellStyle name="40% - Accent1 4 2 6 2" xfId="9054"/>
    <cellStyle name="40% - Accent1 4 2 7" xfId="4782"/>
    <cellStyle name="40% - Accent1 4 2 7 2" xfId="10121"/>
    <cellStyle name="40% - Accent1 4 2 8" xfId="5855"/>
    <cellStyle name="40% - Accent1 4 3" xfId="489"/>
    <cellStyle name="40% - Accent1 4 3 2" xfId="490"/>
    <cellStyle name="40% - Accent1 4 3 2 2" xfId="1581"/>
    <cellStyle name="40% - Accent1 4 3 2 2 2" xfId="6926"/>
    <cellStyle name="40% - Accent1 4 3 2 3" xfId="2653"/>
    <cellStyle name="40% - Accent1 4 3 2 3 2" xfId="7992"/>
    <cellStyle name="40% - Accent1 4 3 2 4" xfId="3720"/>
    <cellStyle name="40% - Accent1 4 3 2 4 2" xfId="9059"/>
    <cellStyle name="40% - Accent1 4 3 2 5" xfId="4787"/>
    <cellStyle name="40% - Accent1 4 3 2 5 2" xfId="10126"/>
    <cellStyle name="40% - Accent1 4 3 2 6" xfId="5860"/>
    <cellStyle name="40% - Accent1 4 3 3" xfId="1580"/>
    <cellStyle name="40% - Accent1 4 3 3 2" xfId="6925"/>
    <cellStyle name="40% - Accent1 4 3 4" xfId="2652"/>
    <cellStyle name="40% - Accent1 4 3 4 2" xfId="7991"/>
    <cellStyle name="40% - Accent1 4 3 5" xfId="3719"/>
    <cellStyle name="40% - Accent1 4 3 5 2" xfId="9058"/>
    <cellStyle name="40% - Accent1 4 3 6" xfId="4786"/>
    <cellStyle name="40% - Accent1 4 3 6 2" xfId="10125"/>
    <cellStyle name="40% - Accent1 4 3 7" xfId="5859"/>
    <cellStyle name="40% - Accent1 4 4" xfId="491"/>
    <cellStyle name="40% - Accent1 4 4 2" xfId="1582"/>
    <cellStyle name="40% - Accent1 4 4 2 2" xfId="6927"/>
    <cellStyle name="40% - Accent1 4 4 3" xfId="2654"/>
    <cellStyle name="40% - Accent1 4 4 3 2" xfId="7993"/>
    <cellStyle name="40% - Accent1 4 4 4" xfId="3721"/>
    <cellStyle name="40% - Accent1 4 4 4 2" xfId="9060"/>
    <cellStyle name="40% - Accent1 4 4 5" xfId="4788"/>
    <cellStyle name="40% - Accent1 4 4 5 2" xfId="10127"/>
    <cellStyle name="40% - Accent1 4 4 6" xfId="5861"/>
    <cellStyle name="40% - Accent1 4 5" xfId="1575"/>
    <cellStyle name="40% - Accent1 4 5 2" xfId="6920"/>
    <cellStyle name="40% - Accent1 4 6" xfId="2647"/>
    <cellStyle name="40% - Accent1 4 6 2" xfId="7986"/>
    <cellStyle name="40% - Accent1 4 7" xfId="3714"/>
    <cellStyle name="40% - Accent1 4 7 2" xfId="9053"/>
    <cellStyle name="40% - Accent1 4 8" xfId="4781"/>
    <cellStyle name="40% - Accent1 4 8 2" xfId="10120"/>
    <cellStyle name="40% - Accent1 4 9" xfId="5854"/>
    <cellStyle name="40% - Accent1 5" xfId="492"/>
    <cellStyle name="40% - Accent1 5 2" xfId="493"/>
    <cellStyle name="40% - Accent1 5 2 2" xfId="494"/>
    <cellStyle name="40% - Accent1 5 2 2 2" xfId="1585"/>
    <cellStyle name="40% - Accent1 5 2 2 2 2" xfId="6930"/>
    <cellStyle name="40% - Accent1 5 2 2 3" xfId="2657"/>
    <cellStyle name="40% - Accent1 5 2 2 3 2" xfId="7996"/>
    <cellStyle name="40% - Accent1 5 2 2 4" xfId="3724"/>
    <cellStyle name="40% - Accent1 5 2 2 4 2" xfId="9063"/>
    <cellStyle name="40% - Accent1 5 2 2 5" xfId="4791"/>
    <cellStyle name="40% - Accent1 5 2 2 5 2" xfId="10130"/>
    <cellStyle name="40% - Accent1 5 2 2 6" xfId="5864"/>
    <cellStyle name="40% - Accent1 5 2 3" xfId="1584"/>
    <cellStyle name="40% - Accent1 5 2 3 2" xfId="6929"/>
    <cellStyle name="40% - Accent1 5 2 4" xfId="2656"/>
    <cellStyle name="40% - Accent1 5 2 4 2" xfId="7995"/>
    <cellStyle name="40% - Accent1 5 2 5" xfId="3723"/>
    <cellStyle name="40% - Accent1 5 2 5 2" xfId="9062"/>
    <cellStyle name="40% - Accent1 5 2 6" xfId="4790"/>
    <cellStyle name="40% - Accent1 5 2 6 2" xfId="10129"/>
    <cellStyle name="40% - Accent1 5 2 7" xfId="5863"/>
    <cellStyle name="40% - Accent1 5 3" xfId="495"/>
    <cellStyle name="40% - Accent1 5 3 2" xfId="1586"/>
    <cellStyle name="40% - Accent1 5 3 2 2" xfId="6931"/>
    <cellStyle name="40% - Accent1 5 3 3" xfId="2658"/>
    <cellStyle name="40% - Accent1 5 3 3 2" xfId="7997"/>
    <cellStyle name="40% - Accent1 5 3 4" xfId="3725"/>
    <cellStyle name="40% - Accent1 5 3 4 2" xfId="9064"/>
    <cellStyle name="40% - Accent1 5 3 5" xfId="4792"/>
    <cellStyle name="40% - Accent1 5 3 5 2" xfId="10131"/>
    <cellStyle name="40% - Accent1 5 3 6" xfId="5865"/>
    <cellStyle name="40% - Accent1 5 4" xfId="1583"/>
    <cellStyle name="40% - Accent1 5 4 2" xfId="6928"/>
    <cellStyle name="40% - Accent1 5 5" xfId="2655"/>
    <cellStyle name="40% - Accent1 5 5 2" xfId="7994"/>
    <cellStyle name="40% - Accent1 5 6" xfId="3722"/>
    <cellStyle name="40% - Accent1 5 6 2" xfId="9061"/>
    <cellStyle name="40% - Accent1 5 7" xfId="4789"/>
    <cellStyle name="40% - Accent1 5 7 2" xfId="10128"/>
    <cellStyle name="40% - Accent1 5 8" xfId="5862"/>
    <cellStyle name="40% - Accent1 6" xfId="496"/>
    <cellStyle name="40% - Accent1 6 2" xfId="497"/>
    <cellStyle name="40% - Accent1 6 2 2" xfId="1588"/>
    <cellStyle name="40% - Accent1 6 2 2 2" xfId="6933"/>
    <cellStyle name="40% - Accent1 6 2 3" xfId="2660"/>
    <cellStyle name="40% - Accent1 6 2 3 2" xfId="7999"/>
    <cellStyle name="40% - Accent1 6 2 4" xfId="3727"/>
    <cellStyle name="40% - Accent1 6 2 4 2" xfId="9066"/>
    <cellStyle name="40% - Accent1 6 2 5" xfId="4794"/>
    <cellStyle name="40% - Accent1 6 2 5 2" xfId="10133"/>
    <cellStyle name="40% - Accent1 6 2 6" xfId="5867"/>
    <cellStyle name="40% - Accent1 6 3" xfId="1587"/>
    <cellStyle name="40% - Accent1 6 3 2" xfId="6932"/>
    <cellStyle name="40% - Accent1 6 4" xfId="2659"/>
    <cellStyle name="40% - Accent1 6 4 2" xfId="7998"/>
    <cellStyle name="40% - Accent1 6 5" xfId="3726"/>
    <cellStyle name="40% - Accent1 6 5 2" xfId="9065"/>
    <cellStyle name="40% - Accent1 6 6" xfId="4793"/>
    <cellStyle name="40% - Accent1 6 6 2" xfId="10132"/>
    <cellStyle name="40% - Accent1 6 7" xfId="5866"/>
    <cellStyle name="40% - Accent1 7" xfId="498"/>
    <cellStyle name="40% - Accent1 7 2" xfId="1589"/>
    <cellStyle name="40% - Accent1 7 2 2" xfId="6934"/>
    <cellStyle name="40% - Accent1 7 3" xfId="2661"/>
    <cellStyle name="40% - Accent1 7 3 2" xfId="8000"/>
    <cellStyle name="40% - Accent1 7 4" xfId="3728"/>
    <cellStyle name="40% - Accent1 7 4 2" xfId="9067"/>
    <cellStyle name="40% - Accent1 7 5" xfId="4795"/>
    <cellStyle name="40% - Accent1 7 5 2" xfId="10134"/>
    <cellStyle name="40% - Accent1 7 6" xfId="5868"/>
    <cellStyle name="40% - Accent1 8" xfId="1092"/>
    <cellStyle name="40% - Accent1 8 2" xfId="2173"/>
    <cellStyle name="40% - Accent1 8 2 2" xfId="7515"/>
    <cellStyle name="40% - Accent1 8 3" xfId="3242"/>
    <cellStyle name="40% - Accent1 8 3 2" xfId="8581"/>
    <cellStyle name="40% - Accent1 8 4" xfId="4309"/>
    <cellStyle name="40% - Accent1 8 4 2" xfId="9648"/>
    <cellStyle name="40% - Accent1 8 5" xfId="5376"/>
    <cellStyle name="40% - Accent1 8 5 2" xfId="10715"/>
    <cellStyle name="40% - Accent1 8 6" xfId="6449"/>
    <cellStyle name="40% - Accent1 9" xfId="1113"/>
    <cellStyle name="40% - Accent1 9 2" xfId="2191"/>
    <cellStyle name="40% - Accent1 9 2 2" xfId="7530"/>
    <cellStyle name="40% - Accent1 9 3" xfId="3257"/>
    <cellStyle name="40% - Accent1 9 3 2" xfId="8596"/>
    <cellStyle name="40% - Accent1 9 4" xfId="4324"/>
    <cellStyle name="40% - Accent1 9 4 2" xfId="9663"/>
    <cellStyle name="40% - Accent1 9 5" xfId="5391"/>
    <cellStyle name="40% - Accent1 9 5 2" xfId="10730"/>
    <cellStyle name="40% - Accent1 9 6" xfId="6464"/>
    <cellStyle name="40% - Accent2" xfId="23" builtinId="35" customBuiltin="1"/>
    <cellStyle name="40% - Accent2 10" xfId="1132"/>
    <cellStyle name="40% - Accent2 10 2" xfId="6483"/>
    <cellStyle name="40% - Accent2 11" xfId="2210"/>
    <cellStyle name="40% - Accent2 11 2" xfId="7549"/>
    <cellStyle name="40% - Accent2 12" xfId="3277"/>
    <cellStyle name="40% - Accent2 12 2" xfId="8616"/>
    <cellStyle name="40% - Accent2 13" xfId="4344"/>
    <cellStyle name="40% - Accent2 13 2" xfId="9683"/>
    <cellStyle name="40% - Accent2 14" xfId="5412"/>
    <cellStyle name="40% - Accent2 2" xfId="499"/>
    <cellStyle name="40% - Accent2 2 10" xfId="4796"/>
    <cellStyle name="40% - Accent2 2 10 2" xfId="10135"/>
    <cellStyle name="40% - Accent2 2 11" xfId="5869"/>
    <cellStyle name="40% - Accent2 2 2" xfId="500"/>
    <cellStyle name="40% - Accent2 2 2 10" xfId="5870"/>
    <cellStyle name="40% - Accent2 2 2 2" xfId="501"/>
    <cellStyle name="40% - Accent2 2 2 2 2" xfId="502"/>
    <cellStyle name="40% - Accent2 2 2 2 2 2" xfId="503"/>
    <cellStyle name="40% - Accent2 2 2 2 2 2 2" xfId="504"/>
    <cellStyle name="40% - Accent2 2 2 2 2 2 2 2" xfId="1595"/>
    <cellStyle name="40% - Accent2 2 2 2 2 2 2 2 2" xfId="6940"/>
    <cellStyle name="40% - Accent2 2 2 2 2 2 2 3" xfId="2667"/>
    <cellStyle name="40% - Accent2 2 2 2 2 2 2 3 2" xfId="8006"/>
    <cellStyle name="40% - Accent2 2 2 2 2 2 2 4" xfId="3734"/>
    <cellStyle name="40% - Accent2 2 2 2 2 2 2 4 2" xfId="9073"/>
    <cellStyle name="40% - Accent2 2 2 2 2 2 2 5" xfId="4801"/>
    <cellStyle name="40% - Accent2 2 2 2 2 2 2 5 2" xfId="10140"/>
    <cellStyle name="40% - Accent2 2 2 2 2 2 2 6" xfId="5874"/>
    <cellStyle name="40% - Accent2 2 2 2 2 2 3" xfId="1594"/>
    <cellStyle name="40% - Accent2 2 2 2 2 2 3 2" xfId="6939"/>
    <cellStyle name="40% - Accent2 2 2 2 2 2 4" xfId="2666"/>
    <cellStyle name="40% - Accent2 2 2 2 2 2 4 2" xfId="8005"/>
    <cellStyle name="40% - Accent2 2 2 2 2 2 5" xfId="3733"/>
    <cellStyle name="40% - Accent2 2 2 2 2 2 5 2" xfId="9072"/>
    <cellStyle name="40% - Accent2 2 2 2 2 2 6" xfId="4800"/>
    <cellStyle name="40% - Accent2 2 2 2 2 2 6 2" xfId="10139"/>
    <cellStyle name="40% - Accent2 2 2 2 2 2 7" xfId="5873"/>
    <cellStyle name="40% - Accent2 2 2 2 2 3" xfId="505"/>
    <cellStyle name="40% - Accent2 2 2 2 2 3 2" xfId="1596"/>
    <cellStyle name="40% - Accent2 2 2 2 2 3 2 2" xfId="6941"/>
    <cellStyle name="40% - Accent2 2 2 2 2 3 3" xfId="2668"/>
    <cellStyle name="40% - Accent2 2 2 2 2 3 3 2" xfId="8007"/>
    <cellStyle name="40% - Accent2 2 2 2 2 3 4" xfId="3735"/>
    <cellStyle name="40% - Accent2 2 2 2 2 3 4 2" xfId="9074"/>
    <cellStyle name="40% - Accent2 2 2 2 2 3 5" xfId="4802"/>
    <cellStyle name="40% - Accent2 2 2 2 2 3 5 2" xfId="10141"/>
    <cellStyle name="40% - Accent2 2 2 2 2 3 6" xfId="5875"/>
    <cellStyle name="40% - Accent2 2 2 2 2 4" xfId="1593"/>
    <cellStyle name="40% - Accent2 2 2 2 2 4 2" xfId="6938"/>
    <cellStyle name="40% - Accent2 2 2 2 2 5" xfId="2665"/>
    <cellStyle name="40% - Accent2 2 2 2 2 5 2" xfId="8004"/>
    <cellStyle name="40% - Accent2 2 2 2 2 6" xfId="3732"/>
    <cellStyle name="40% - Accent2 2 2 2 2 6 2" xfId="9071"/>
    <cellStyle name="40% - Accent2 2 2 2 2 7" xfId="4799"/>
    <cellStyle name="40% - Accent2 2 2 2 2 7 2" xfId="10138"/>
    <cellStyle name="40% - Accent2 2 2 2 2 8" xfId="5872"/>
    <cellStyle name="40% - Accent2 2 2 2 3" xfId="506"/>
    <cellStyle name="40% - Accent2 2 2 2 3 2" xfId="507"/>
    <cellStyle name="40% - Accent2 2 2 2 3 2 2" xfId="1598"/>
    <cellStyle name="40% - Accent2 2 2 2 3 2 2 2" xfId="6943"/>
    <cellStyle name="40% - Accent2 2 2 2 3 2 3" xfId="2670"/>
    <cellStyle name="40% - Accent2 2 2 2 3 2 3 2" xfId="8009"/>
    <cellStyle name="40% - Accent2 2 2 2 3 2 4" xfId="3737"/>
    <cellStyle name="40% - Accent2 2 2 2 3 2 4 2" xfId="9076"/>
    <cellStyle name="40% - Accent2 2 2 2 3 2 5" xfId="4804"/>
    <cellStyle name="40% - Accent2 2 2 2 3 2 5 2" xfId="10143"/>
    <cellStyle name="40% - Accent2 2 2 2 3 2 6" xfId="5877"/>
    <cellStyle name="40% - Accent2 2 2 2 3 3" xfId="1597"/>
    <cellStyle name="40% - Accent2 2 2 2 3 3 2" xfId="6942"/>
    <cellStyle name="40% - Accent2 2 2 2 3 4" xfId="2669"/>
    <cellStyle name="40% - Accent2 2 2 2 3 4 2" xfId="8008"/>
    <cellStyle name="40% - Accent2 2 2 2 3 5" xfId="3736"/>
    <cellStyle name="40% - Accent2 2 2 2 3 5 2" xfId="9075"/>
    <cellStyle name="40% - Accent2 2 2 2 3 6" xfId="4803"/>
    <cellStyle name="40% - Accent2 2 2 2 3 6 2" xfId="10142"/>
    <cellStyle name="40% - Accent2 2 2 2 3 7" xfId="5876"/>
    <cellStyle name="40% - Accent2 2 2 2 4" xfId="508"/>
    <cellStyle name="40% - Accent2 2 2 2 4 2" xfId="1599"/>
    <cellStyle name="40% - Accent2 2 2 2 4 2 2" xfId="6944"/>
    <cellStyle name="40% - Accent2 2 2 2 4 3" xfId="2671"/>
    <cellStyle name="40% - Accent2 2 2 2 4 3 2" xfId="8010"/>
    <cellStyle name="40% - Accent2 2 2 2 4 4" xfId="3738"/>
    <cellStyle name="40% - Accent2 2 2 2 4 4 2" xfId="9077"/>
    <cellStyle name="40% - Accent2 2 2 2 4 5" xfId="4805"/>
    <cellStyle name="40% - Accent2 2 2 2 4 5 2" xfId="10144"/>
    <cellStyle name="40% - Accent2 2 2 2 4 6" xfId="5878"/>
    <cellStyle name="40% - Accent2 2 2 2 5" xfId="1592"/>
    <cellStyle name="40% - Accent2 2 2 2 5 2" xfId="6937"/>
    <cellStyle name="40% - Accent2 2 2 2 6" xfId="2664"/>
    <cellStyle name="40% - Accent2 2 2 2 6 2" xfId="8003"/>
    <cellStyle name="40% - Accent2 2 2 2 7" xfId="3731"/>
    <cellStyle name="40% - Accent2 2 2 2 7 2" xfId="9070"/>
    <cellStyle name="40% - Accent2 2 2 2 8" xfId="4798"/>
    <cellStyle name="40% - Accent2 2 2 2 8 2" xfId="10137"/>
    <cellStyle name="40% - Accent2 2 2 2 9" xfId="5871"/>
    <cellStyle name="40% - Accent2 2 2 3" xfId="509"/>
    <cellStyle name="40% - Accent2 2 2 3 2" xfId="510"/>
    <cellStyle name="40% - Accent2 2 2 3 2 2" xfId="511"/>
    <cellStyle name="40% - Accent2 2 2 3 2 2 2" xfId="1602"/>
    <cellStyle name="40% - Accent2 2 2 3 2 2 2 2" xfId="6947"/>
    <cellStyle name="40% - Accent2 2 2 3 2 2 3" xfId="2674"/>
    <cellStyle name="40% - Accent2 2 2 3 2 2 3 2" xfId="8013"/>
    <cellStyle name="40% - Accent2 2 2 3 2 2 4" xfId="3741"/>
    <cellStyle name="40% - Accent2 2 2 3 2 2 4 2" xfId="9080"/>
    <cellStyle name="40% - Accent2 2 2 3 2 2 5" xfId="4808"/>
    <cellStyle name="40% - Accent2 2 2 3 2 2 5 2" xfId="10147"/>
    <cellStyle name="40% - Accent2 2 2 3 2 2 6" xfId="5881"/>
    <cellStyle name="40% - Accent2 2 2 3 2 3" xfId="1601"/>
    <cellStyle name="40% - Accent2 2 2 3 2 3 2" xfId="6946"/>
    <cellStyle name="40% - Accent2 2 2 3 2 4" xfId="2673"/>
    <cellStyle name="40% - Accent2 2 2 3 2 4 2" xfId="8012"/>
    <cellStyle name="40% - Accent2 2 2 3 2 5" xfId="3740"/>
    <cellStyle name="40% - Accent2 2 2 3 2 5 2" xfId="9079"/>
    <cellStyle name="40% - Accent2 2 2 3 2 6" xfId="4807"/>
    <cellStyle name="40% - Accent2 2 2 3 2 6 2" xfId="10146"/>
    <cellStyle name="40% - Accent2 2 2 3 2 7" xfId="5880"/>
    <cellStyle name="40% - Accent2 2 2 3 3" xfId="512"/>
    <cellStyle name="40% - Accent2 2 2 3 3 2" xfId="1603"/>
    <cellStyle name="40% - Accent2 2 2 3 3 2 2" xfId="6948"/>
    <cellStyle name="40% - Accent2 2 2 3 3 3" xfId="2675"/>
    <cellStyle name="40% - Accent2 2 2 3 3 3 2" xfId="8014"/>
    <cellStyle name="40% - Accent2 2 2 3 3 4" xfId="3742"/>
    <cellStyle name="40% - Accent2 2 2 3 3 4 2" xfId="9081"/>
    <cellStyle name="40% - Accent2 2 2 3 3 5" xfId="4809"/>
    <cellStyle name="40% - Accent2 2 2 3 3 5 2" xfId="10148"/>
    <cellStyle name="40% - Accent2 2 2 3 3 6" xfId="5882"/>
    <cellStyle name="40% - Accent2 2 2 3 4" xfId="1600"/>
    <cellStyle name="40% - Accent2 2 2 3 4 2" xfId="6945"/>
    <cellStyle name="40% - Accent2 2 2 3 5" xfId="2672"/>
    <cellStyle name="40% - Accent2 2 2 3 5 2" xfId="8011"/>
    <cellStyle name="40% - Accent2 2 2 3 6" xfId="3739"/>
    <cellStyle name="40% - Accent2 2 2 3 6 2" xfId="9078"/>
    <cellStyle name="40% - Accent2 2 2 3 7" xfId="4806"/>
    <cellStyle name="40% - Accent2 2 2 3 7 2" xfId="10145"/>
    <cellStyle name="40% - Accent2 2 2 3 8" xfId="5879"/>
    <cellStyle name="40% - Accent2 2 2 4" xfId="513"/>
    <cellStyle name="40% - Accent2 2 2 4 2" xfId="514"/>
    <cellStyle name="40% - Accent2 2 2 4 2 2" xfId="1605"/>
    <cellStyle name="40% - Accent2 2 2 4 2 2 2" xfId="6950"/>
    <cellStyle name="40% - Accent2 2 2 4 2 3" xfId="2677"/>
    <cellStyle name="40% - Accent2 2 2 4 2 3 2" xfId="8016"/>
    <cellStyle name="40% - Accent2 2 2 4 2 4" xfId="3744"/>
    <cellStyle name="40% - Accent2 2 2 4 2 4 2" xfId="9083"/>
    <cellStyle name="40% - Accent2 2 2 4 2 5" xfId="4811"/>
    <cellStyle name="40% - Accent2 2 2 4 2 5 2" xfId="10150"/>
    <cellStyle name="40% - Accent2 2 2 4 2 6" xfId="5884"/>
    <cellStyle name="40% - Accent2 2 2 4 3" xfId="1604"/>
    <cellStyle name="40% - Accent2 2 2 4 3 2" xfId="6949"/>
    <cellStyle name="40% - Accent2 2 2 4 4" xfId="2676"/>
    <cellStyle name="40% - Accent2 2 2 4 4 2" xfId="8015"/>
    <cellStyle name="40% - Accent2 2 2 4 5" xfId="3743"/>
    <cellStyle name="40% - Accent2 2 2 4 5 2" xfId="9082"/>
    <cellStyle name="40% - Accent2 2 2 4 6" xfId="4810"/>
    <cellStyle name="40% - Accent2 2 2 4 6 2" xfId="10149"/>
    <cellStyle name="40% - Accent2 2 2 4 7" xfId="5883"/>
    <cellStyle name="40% - Accent2 2 2 5" xfId="515"/>
    <cellStyle name="40% - Accent2 2 2 5 2" xfId="1606"/>
    <cellStyle name="40% - Accent2 2 2 5 2 2" xfId="6951"/>
    <cellStyle name="40% - Accent2 2 2 5 3" xfId="2678"/>
    <cellStyle name="40% - Accent2 2 2 5 3 2" xfId="8017"/>
    <cellStyle name="40% - Accent2 2 2 5 4" xfId="3745"/>
    <cellStyle name="40% - Accent2 2 2 5 4 2" xfId="9084"/>
    <cellStyle name="40% - Accent2 2 2 5 5" xfId="4812"/>
    <cellStyle name="40% - Accent2 2 2 5 5 2" xfId="10151"/>
    <cellStyle name="40% - Accent2 2 2 5 6" xfId="5885"/>
    <cellStyle name="40% - Accent2 2 2 6" xfId="1591"/>
    <cellStyle name="40% - Accent2 2 2 6 2" xfId="6936"/>
    <cellStyle name="40% - Accent2 2 2 7" xfId="2663"/>
    <cellStyle name="40% - Accent2 2 2 7 2" xfId="8002"/>
    <cellStyle name="40% - Accent2 2 2 8" xfId="3730"/>
    <cellStyle name="40% - Accent2 2 2 8 2" xfId="9069"/>
    <cellStyle name="40% - Accent2 2 2 9" xfId="4797"/>
    <cellStyle name="40% - Accent2 2 2 9 2" xfId="10136"/>
    <cellStyle name="40% - Accent2 2 3" xfId="516"/>
    <cellStyle name="40% - Accent2 2 3 2" xfId="517"/>
    <cellStyle name="40% - Accent2 2 3 2 2" xfId="518"/>
    <cellStyle name="40% - Accent2 2 3 2 2 2" xfId="519"/>
    <cellStyle name="40% - Accent2 2 3 2 2 2 2" xfId="1610"/>
    <cellStyle name="40% - Accent2 2 3 2 2 2 2 2" xfId="6955"/>
    <cellStyle name="40% - Accent2 2 3 2 2 2 3" xfId="2682"/>
    <cellStyle name="40% - Accent2 2 3 2 2 2 3 2" xfId="8021"/>
    <cellStyle name="40% - Accent2 2 3 2 2 2 4" xfId="3749"/>
    <cellStyle name="40% - Accent2 2 3 2 2 2 4 2" xfId="9088"/>
    <cellStyle name="40% - Accent2 2 3 2 2 2 5" xfId="4816"/>
    <cellStyle name="40% - Accent2 2 3 2 2 2 5 2" xfId="10155"/>
    <cellStyle name="40% - Accent2 2 3 2 2 2 6" xfId="5889"/>
    <cellStyle name="40% - Accent2 2 3 2 2 3" xfId="1609"/>
    <cellStyle name="40% - Accent2 2 3 2 2 3 2" xfId="6954"/>
    <cellStyle name="40% - Accent2 2 3 2 2 4" xfId="2681"/>
    <cellStyle name="40% - Accent2 2 3 2 2 4 2" xfId="8020"/>
    <cellStyle name="40% - Accent2 2 3 2 2 5" xfId="3748"/>
    <cellStyle name="40% - Accent2 2 3 2 2 5 2" xfId="9087"/>
    <cellStyle name="40% - Accent2 2 3 2 2 6" xfId="4815"/>
    <cellStyle name="40% - Accent2 2 3 2 2 6 2" xfId="10154"/>
    <cellStyle name="40% - Accent2 2 3 2 2 7" xfId="5888"/>
    <cellStyle name="40% - Accent2 2 3 2 3" xfId="520"/>
    <cellStyle name="40% - Accent2 2 3 2 3 2" xfId="1611"/>
    <cellStyle name="40% - Accent2 2 3 2 3 2 2" xfId="6956"/>
    <cellStyle name="40% - Accent2 2 3 2 3 3" xfId="2683"/>
    <cellStyle name="40% - Accent2 2 3 2 3 3 2" xfId="8022"/>
    <cellStyle name="40% - Accent2 2 3 2 3 4" xfId="3750"/>
    <cellStyle name="40% - Accent2 2 3 2 3 4 2" xfId="9089"/>
    <cellStyle name="40% - Accent2 2 3 2 3 5" xfId="4817"/>
    <cellStyle name="40% - Accent2 2 3 2 3 5 2" xfId="10156"/>
    <cellStyle name="40% - Accent2 2 3 2 3 6" xfId="5890"/>
    <cellStyle name="40% - Accent2 2 3 2 4" xfId="1608"/>
    <cellStyle name="40% - Accent2 2 3 2 4 2" xfId="6953"/>
    <cellStyle name="40% - Accent2 2 3 2 5" xfId="2680"/>
    <cellStyle name="40% - Accent2 2 3 2 5 2" xfId="8019"/>
    <cellStyle name="40% - Accent2 2 3 2 6" xfId="3747"/>
    <cellStyle name="40% - Accent2 2 3 2 6 2" xfId="9086"/>
    <cellStyle name="40% - Accent2 2 3 2 7" xfId="4814"/>
    <cellStyle name="40% - Accent2 2 3 2 7 2" xfId="10153"/>
    <cellStyle name="40% - Accent2 2 3 2 8" xfId="5887"/>
    <cellStyle name="40% - Accent2 2 3 3" xfId="521"/>
    <cellStyle name="40% - Accent2 2 3 3 2" xfId="522"/>
    <cellStyle name="40% - Accent2 2 3 3 2 2" xfId="1613"/>
    <cellStyle name="40% - Accent2 2 3 3 2 2 2" xfId="6958"/>
    <cellStyle name="40% - Accent2 2 3 3 2 3" xfId="2685"/>
    <cellStyle name="40% - Accent2 2 3 3 2 3 2" xfId="8024"/>
    <cellStyle name="40% - Accent2 2 3 3 2 4" xfId="3752"/>
    <cellStyle name="40% - Accent2 2 3 3 2 4 2" xfId="9091"/>
    <cellStyle name="40% - Accent2 2 3 3 2 5" xfId="4819"/>
    <cellStyle name="40% - Accent2 2 3 3 2 5 2" xfId="10158"/>
    <cellStyle name="40% - Accent2 2 3 3 2 6" xfId="5892"/>
    <cellStyle name="40% - Accent2 2 3 3 3" xfId="1612"/>
    <cellStyle name="40% - Accent2 2 3 3 3 2" xfId="6957"/>
    <cellStyle name="40% - Accent2 2 3 3 4" xfId="2684"/>
    <cellStyle name="40% - Accent2 2 3 3 4 2" xfId="8023"/>
    <cellStyle name="40% - Accent2 2 3 3 5" xfId="3751"/>
    <cellStyle name="40% - Accent2 2 3 3 5 2" xfId="9090"/>
    <cellStyle name="40% - Accent2 2 3 3 6" xfId="4818"/>
    <cellStyle name="40% - Accent2 2 3 3 6 2" xfId="10157"/>
    <cellStyle name="40% - Accent2 2 3 3 7" xfId="5891"/>
    <cellStyle name="40% - Accent2 2 3 4" xfId="523"/>
    <cellStyle name="40% - Accent2 2 3 4 2" xfId="1614"/>
    <cellStyle name="40% - Accent2 2 3 4 2 2" xfId="6959"/>
    <cellStyle name="40% - Accent2 2 3 4 3" xfId="2686"/>
    <cellStyle name="40% - Accent2 2 3 4 3 2" xfId="8025"/>
    <cellStyle name="40% - Accent2 2 3 4 4" xfId="3753"/>
    <cellStyle name="40% - Accent2 2 3 4 4 2" xfId="9092"/>
    <cellStyle name="40% - Accent2 2 3 4 5" xfId="4820"/>
    <cellStyle name="40% - Accent2 2 3 4 5 2" xfId="10159"/>
    <cellStyle name="40% - Accent2 2 3 4 6" xfId="5893"/>
    <cellStyle name="40% - Accent2 2 3 5" xfId="1607"/>
    <cellStyle name="40% - Accent2 2 3 5 2" xfId="6952"/>
    <cellStyle name="40% - Accent2 2 3 6" xfId="2679"/>
    <cellStyle name="40% - Accent2 2 3 6 2" xfId="8018"/>
    <cellStyle name="40% - Accent2 2 3 7" xfId="3746"/>
    <cellStyle name="40% - Accent2 2 3 7 2" xfId="9085"/>
    <cellStyle name="40% - Accent2 2 3 8" xfId="4813"/>
    <cellStyle name="40% - Accent2 2 3 8 2" xfId="10152"/>
    <cellStyle name="40% - Accent2 2 3 9" xfId="5886"/>
    <cellStyle name="40% - Accent2 2 4" xfId="524"/>
    <cellStyle name="40% - Accent2 2 4 2" xfId="525"/>
    <cellStyle name="40% - Accent2 2 4 2 2" xfId="526"/>
    <cellStyle name="40% - Accent2 2 4 2 2 2" xfId="1617"/>
    <cellStyle name="40% - Accent2 2 4 2 2 2 2" xfId="6962"/>
    <cellStyle name="40% - Accent2 2 4 2 2 3" xfId="2689"/>
    <cellStyle name="40% - Accent2 2 4 2 2 3 2" xfId="8028"/>
    <cellStyle name="40% - Accent2 2 4 2 2 4" xfId="3756"/>
    <cellStyle name="40% - Accent2 2 4 2 2 4 2" xfId="9095"/>
    <cellStyle name="40% - Accent2 2 4 2 2 5" xfId="4823"/>
    <cellStyle name="40% - Accent2 2 4 2 2 5 2" xfId="10162"/>
    <cellStyle name="40% - Accent2 2 4 2 2 6" xfId="5896"/>
    <cellStyle name="40% - Accent2 2 4 2 3" xfId="1616"/>
    <cellStyle name="40% - Accent2 2 4 2 3 2" xfId="6961"/>
    <cellStyle name="40% - Accent2 2 4 2 4" xfId="2688"/>
    <cellStyle name="40% - Accent2 2 4 2 4 2" xfId="8027"/>
    <cellStyle name="40% - Accent2 2 4 2 5" xfId="3755"/>
    <cellStyle name="40% - Accent2 2 4 2 5 2" xfId="9094"/>
    <cellStyle name="40% - Accent2 2 4 2 6" xfId="4822"/>
    <cellStyle name="40% - Accent2 2 4 2 6 2" xfId="10161"/>
    <cellStyle name="40% - Accent2 2 4 2 7" xfId="5895"/>
    <cellStyle name="40% - Accent2 2 4 3" xfId="527"/>
    <cellStyle name="40% - Accent2 2 4 3 2" xfId="1618"/>
    <cellStyle name="40% - Accent2 2 4 3 2 2" xfId="6963"/>
    <cellStyle name="40% - Accent2 2 4 3 3" xfId="2690"/>
    <cellStyle name="40% - Accent2 2 4 3 3 2" xfId="8029"/>
    <cellStyle name="40% - Accent2 2 4 3 4" xfId="3757"/>
    <cellStyle name="40% - Accent2 2 4 3 4 2" xfId="9096"/>
    <cellStyle name="40% - Accent2 2 4 3 5" xfId="4824"/>
    <cellStyle name="40% - Accent2 2 4 3 5 2" xfId="10163"/>
    <cellStyle name="40% - Accent2 2 4 3 6" xfId="5897"/>
    <cellStyle name="40% - Accent2 2 4 4" xfId="1615"/>
    <cellStyle name="40% - Accent2 2 4 4 2" xfId="6960"/>
    <cellStyle name="40% - Accent2 2 4 5" xfId="2687"/>
    <cellStyle name="40% - Accent2 2 4 5 2" xfId="8026"/>
    <cellStyle name="40% - Accent2 2 4 6" xfId="3754"/>
    <cellStyle name="40% - Accent2 2 4 6 2" xfId="9093"/>
    <cellStyle name="40% - Accent2 2 4 7" xfId="4821"/>
    <cellStyle name="40% - Accent2 2 4 7 2" xfId="10160"/>
    <cellStyle name="40% - Accent2 2 4 8" xfId="5894"/>
    <cellStyle name="40% - Accent2 2 5" xfId="528"/>
    <cellStyle name="40% - Accent2 2 5 2" xfId="529"/>
    <cellStyle name="40% - Accent2 2 5 2 2" xfId="1620"/>
    <cellStyle name="40% - Accent2 2 5 2 2 2" xfId="6965"/>
    <cellStyle name="40% - Accent2 2 5 2 3" xfId="2692"/>
    <cellStyle name="40% - Accent2 2 5 2 3 2" xfId="8031"/>
    <cellStyle name="40% - Accent2 2 5 2 4" xfId="3759"/>
    <cellStyle name="40% - Accent2 2 5 2 4 2" xfId="9098"/>
    <cellStyle name="40% - Accent2 2 5 2 5" xfId="4826"/>
    <cellStyle name="40% - Accent2 2 5 2 5 2" xfId="10165"/>
    <cellStyle name="40% - Accent2 2 5 2 6" xfId="5899"/>
    <cellStyle name="40% - Accent2 2 5 3" xfId="1619"/>
    <cellStyle name="40% - Accent2 2 5 3 2" xfId="6964"/>
    <cellStyle name="40% - Accent2 2 5 4" xfId="2691"/>
    <cellStyle name="40% - Accent2 2 5 4 2" xfId="8030"/>
    <cellStyle name="40% - Accent2 2 5 5" xfId="3758"/>
    <cellStyle name="40% - Accent2 2 5 5 2" xfId="9097"/>
    <cellStyle name="40% - Accent2 2 5 6" xfId="4825"/>
    <cellStyle name="40% - Accent2 2 5 6 2" xfId="10164"/>
    <cellStyle name="40% - Accent2 2 5 7" xfId="5898"/>
    <cellStyle name="40% - Accent2 2 6" xfId="530"/>
    <cellStyle name="40% - Accent2 2 6 2" xfId="1621"/>
    <cellStyle name="40% - Accent2 2 6 2 2" xfId="6966"/>
    <cellStyle name="40% - Accent2 2 6 3" xfId="2693"/>
    <cellStyle name="40% - Accent2 2 6 3 2" xfId="8032"/>
    <cellStyle name="40% - Accent2 2 6 4" xfId="3760"/>
    <cellStyle name="40% - Accent2 2 6 4 2" xfId="9099"/>
    <cellStyle name="40% - Accent2 2 6 5" xfId="4827"/>
    <cellStyle name="40% - Accent2 2 6 5 2" xfId="10166"/>
    <cellStyle name="40% - Accent2 2 6 6" xfId="5900"/>
    <cellStyle name="40% - Accent2 2 7" xfId="1590"/>
    <cellStyle name="40% - Accent2 2 7 2" xfId="6935"/>
    <cellStyle name="40% - Accent2 2 8" xfId="2662"/>
    <cellStyle name="40% - Accent2 2 8 2" xfId="8001"/>
    <cellStyle name="40% - Accent2 2 9" xfId="3729"/>
    <cellStyle name="40% - Accent2 2 9 2" xfId="9068"/>
    <cellStyle name="40% - Accent2 3" xfId="531"/>
    <cellStyle name="40% - Accent2 3 10" xfId="5901"/>
    <cellStyle name="40% - Accent2 3 2" xfId="532"/>
    <cellStyle name="40% - Accent2 3 2 2" xfId="533"/>
    <cellStyle name="40% - Accent2 3 2 2 2" xfId="534"/>
    <cellStyle name="40% - Accent2 3 2 2 2 2" xfId="535"/>
    <cellStyle name="40% - Accent2 3 2 2 2 2 2" xfId="1626"/>
    <cellStyle name="40% - Accent2 3 2 2 2 2 2 2" xfId="6971"/>
    <cellStyle name="40% - Accent2 3 2 2 2 2 3" xfId="2698"/>
    <cellStyle name="40% - Accent2 3 2 2 2 2 3 2" xfId="8037"/>
    <cellStyle name="40% - Accent2 3 2 2 2 2 4" xfId="3765"/>
    <cellStyle name="40% - Accent2 3 2 2 2 2 4 2" xfId="9104"/>
    <cellStyle name="40% - Accent2 3 2 2 2 2 5" xfId="4832"/>
    <cellStyle name="40% - Accent2 3 2 2 2 2 5 2" xfId="10171"/>
    <cellStyle name="40% - Accent2 3 2 2 2 2 6" xfId="5905"/>
    <cellStyle name="40% - Accent2 3 2 2 2 3" xfId="1625"/>
    <cellStyle name="40% - Accent2 3 2 2 2 3 2" xfId="6970"/>
    <cellStyle name="40% - Accent2 3 2 2 2 4" xfId="2697"/>
    <cellStyle name="40% - Accent2 3 2 2 2 4 2" xfId="8036"/>
    <cellStyle name="40% - Accent2 3 2 2 2 5" xfId="3764"/>
    <cellStyle name="40% - Accent2 3 2 2 2 5 2" xfId="9103"/>
    <cellStyle name="40% - Accent2 3 2 2 2 6" xfId="4831"/>
    <cellStyle name="40% - Accent2 3 2 2 2 6 2" xfId="10170"/>
    <cellStyle name="40% - Accent2 3 2 2 2 7" xfId="5904"/>
    <cellStyle name="40% - Accent2 3 2 2 3" xfId="536"/>
    <cellStyle name="40% - Accent2 3 2 2 3 2" xfId="1627"/>
    <cellStyle name="40% - Accent2 3 2 2 3 2 2" xfId="6972"/>
    <cellStyle name="40% - Accent2 3 2 2 3 3" xfId="2699"/>
    <cellStyle name="40% - Accent2 3 2 2 3 3 2" xfId="8038"/>
    <cellStyle name="40% - Accent2 3 2 2 3 4" xfId="3766"/>
    <cellStyle name="40% - Accent2 3 2 2 3 4 2" xfId="9105"/>
    <cellStyle name="40% - Accent2 3 2 2 3 5" xfId="4833"/>
    <cellStyle name="40% - Accent2 3 2 2 3 5 2" xfId="10172"/>
    <cellStyle name="40% - Accent2 3 2 2 3 6" xfId="5906"/>
    <cellStyle name="40% - Accent2 3 2 2 4" xfId="1624"/>
    <cellStyle name="40% - Accent2 3 2 2 4 2" xfId="6969"/>
    <cellStyle name="40% - Accent2 3 2 2 5" xfId="2696"/>
    <cellStyle name="40% - Accent2 3 2 2 5 2" xfId="8035"/>
    <cellStyle name="40% - Accent2 3 2 2 6" xfId="3763"/>
    <cellStyle name="40% - Accent2 3 2 2 6 2" xfId="9102"/>
    <cellStyle name="40% - Accent2 3 2 2 7" xfId="4830"/>
    <cellStyle name="40% - Accent2 3 2 2 7 2" xfId="10169"/>
    <cellStyle name="40% - Accent2 3 2 2 8" xfId="5903"/>
    <cellStyle name="40% - Accent2 3 2 3" xfId="537"/>
    <cellStyle name="40% - Accent2 3 2 3 2" xfId="538"/>
    <cellStyle name="40% - Accent2 3 2 3 2 2" xfId="1629"/>
    <cellStyle name="40% - Accent2 3 2 3 2 2 2" xfId="6974"/>
    <cellStyle name="40% - Accent2 3 2 3 2 3" xfId="2701"/>
    <cellStyle name="40% - Accent2 3 2 3 2 3 2" xfId="8040"/>
    <cellStyle name="40% - Accent2 3 2 3 2 4" xfId="3768"/>
    <cellStyle name="40% - Accent2 3 2 3 2 4 2" xfId="9107"/>
    <cellStyle name="40% - Accent2 3 2 3 2 5" xfId="4835"/>
    <cellStyle name="40% - Accent2 3 2 3 2 5 2" xfId="10174"/>
    <cellStyle name="40% - Accent2 3 2 3 2 6" xfId="5908"/>
    <cellStyle name="40% - Accent2 3 2 3 3" xfId="1628"/>
    <cellStyle name="40% - Accent2 3 2 3 3 2" xfId="6973"/>
    <cellStyle name="40% - Accent2 3 2 3 4" xfId="2700"/>
    <cellStyle name="40% - Accent2 3 2 3 4 2" xfId="8039"/>
    <cellStyle name="40% - Accent2 3 2 3 5" xfId="3767"/>
    <cellStyle name="40% - Accent2 3 2 3 5 2" xfId="9106"/>
    <cellStyle name="40% - Accent2 3 2 3 6" xfId="4834"/>
    <cellStyle name="40% - Accent2 3 2 3 6 2" xfId="10173"/>
    <cellStyle name="40% - Accent2 3 2 3 7" xfId="5907"/>
    <cellStyle name="40% - Accent2 3 2 4" xfId="539"/>
    <cellStyle name="40% - Accent2 3 2 4 2" xfId="1630"/>
    <cellStyle name="40% - Accent2 3 2 4 2 2" xfId="6975"/>
    <cellStyle name="40% - Accent2 3 2 4 3" xfId="2702"/>
    <cellStyle name="40% - Accent2 3 2 4 3 2" xfId="8041"/>
    <cellStyle name="40% - Accent2 3 2 4 4" xfId="3769"/>
    <cellStyle name="40% - Accent2 3 2 4 4 2" xfId="9108"/>
    <cellStyle name="40% - Accent2 3 2 4 5" xfId="4836"/>
    <cellStyle name="40% - Accent2 3 2 4 5 2" xfId="10175"/>
    <cellStyle name="40% - Accent2 3 2 4 6" xfId="5909"/>
    <cellStyle name="40% - Accent2 3 2 5" xfId="1623"/>
    <cellStyle name="40% - Accent2 3 2 5 2" xfId="6968"/>
    <cellStyle name="40% - Accent2 3 2 6" xfId="2695"/>
    <cellStyle name="40% - Accent2 3 2 6 2" xfId="8034"/>
    <cellStyle name="40% - Accent2 3 2 7" xfId="3762"/>
    <cellStyle name="40% - Accent2 3 2 7 2" xfId="9101"/>
    <cellStyle name="40% - Accent2 3 2 8" xfId="4829"/>
    <cellStyle name="40% - Accent2 3 2 8 2" xfId="10168"/>
    <cellStyle name="40% - Accent2 3 2 9" xfId="5902"/>
    <cellStyle name="40% - Accent2 3 3" xfId="540"/>
    <cellStyle name="40% - Accent2 3 3 2" xfId="541"/>
    <cellStyle name="40% - Accent2 3 3 2 2" xfId="542"/>
    <cellStyle name="40% - Accent2 3 3 2 2 2" xfId="1633"/>
    <cellStyle name="40% - Accent2 3 3 2 2 2 2" xfId="6978"/>
    <cellStyle name="40% - Accent2 3 3 2 2 3" xfId="2705"/>
    <cellStyle name="40% - Accent2 3 3 2 2 3 2" xfId="8044"/>
    <cellStyle name="40% - Accent2 3 3 2 2 4" xfId="3772"/>
    <cellStyle name="40% - Accent2 3 3 2 2 4 2" xfId="9111"/>
    <cellStyle name="40% - Accent2 3 3 2 2 5" xfId="4839"/>
    <cellStyle name="40% - Accent2 3 3 2 2 5 2" xfId="10178"/>
    <cellStyle name="40% - Accent2 3 3 2 2 6" xfId="5912"/>
    <cellStyle name="40% - Accent2 3 3 2 3" xfId="1632"/>
    <cellStyle name="40% - Accent2 3 3 2 3 2" xfId="6977"/>
    <cellStyle name="40% - Accent2 3 3 2 4" xfId="2704"/>
    <cellStyle name="40% - Accent2 3 3 2 4 2" xfId="8043"/>
    <cellStyle name="40% - Accent2 3 3 2 5" xfId="3771"/>
    <cellStyle name="40% - Accent2 3 3 2 5 2" xfId="9110"/>
    <cellStyle name="40% - Accent2 3 3 2 6" xfId="4838"/>
    <cellStyle name="40% - Accent2 3 3 2 6 2" xfId="10177"/>
    <cellStyle name="40% - Accent2 3 3 2 7" xfId="5911"/>
    <cellStyle name="40% - Accent2 3 3 3" xfId="543"/>
    <cellStyle name="40% - Accent2 3 3 3 2" xfId="1634"/>
    <cellStyle name="40% - Accent2 3 3 3 2 2" xfId="6979"/>
    <cellStyle name="40% - Accent2 3 3 3 3" xfId="2706"/>
    <cellStyle name="40% - Accent2 3 3 3 3 2" xfId="8045"/>
    <cellStyle name="40% - Accent2 3 3 3 4" xfId="3773"/>
    <cellStyle name="40% - Accent2 3 3 3 4 2" xfId="9112"/>
    <cellStyle name="40% - Accent2 3 3 3 5" xfId="4840"/>
    <cellStyle name="40% - Accent2 3 3 3 5 2" xfId="10179"/>
    <cellStyle name="40% - Accent2 3 3 3 6" xfId="5913"/>
    <cellStyle name="40% - Accent2 3 3 4" xfId="1631"/>
    <cellStyle name="40% - Accent2 3 3 4 2" xfId="6976"/>
    <cellStyle name="40% - Accent2 3 3 5" xfId="2703"/>
    <cellStyle name="40% - Accent2 3 3 5 2" xfId="8042"/>
    <cellStyle name="40% - Accent2 3 3 6" xfId="3770"/>
    <cellStyle name="40% - Accent2 3 3 6 2" xfId="9109"/>
    <cellStyle name="40% - Accent2 3 3 7" xfId="4837"/>
    <cellStyle name="40% - Accent2 3 3 7 2" xfId="10176"/>
    <cellStyle name="40% - Accent2 3 3 8" xfId="5910"/>
    <cellStyle name="40% - Accent2 3 4" xfId="544"/>
    <cellStyle name="40% - Accent2 3 4 2" xfId="545"/>
    <cellStyle name="40% - Accent2 3 4 2 2" xfId="1636"/>
    <cellStyle name="40% - Accent2 3 4 2 2 2" xfId="6981"/>
    <cellStyle name="40% - Accent2 3 4 2 3" xfId="2708"/>
    <cellStyle name="40% - Accent2 3 4 2 3 2" xfId="8047"/>
    <cellStyle name="40% - Accent2 3 4 2 4" xfId="3775"/>
    <cellStyle name="40% - Accent2 3 4 2 4 2" xfId="9114"/>
    <cellStyle name="40% - Accent2 3 4 2 5" xfId="4842"/>
    <cellStyle name="40% - Accent2 3 4 2 5 2" xfId="10181"/>
    <cellStyle name="40% - Accent2 3 4 2 6" xfId="5915"/>
    <cellStyle name="40% - Accent2 3 4 3" xfId="1635"/>
    <cellStyle name="40% - Accent2 3 4 3 2" xfId="6980"/>
    <cellStyle name="40% - Accent2 3 4 4" xfId="2707"/>
    <cellStyle name="40% - Accent2 3 4 4 2" xfId="8046"/>
    <cellStyle name="40% - Accent2 3 4 5" xfId="3774"/>
    <cellStyle name="40% - Accent2 3 4 5 2" xfId="9113"/>
    <cellStyle name="40% - Accent2 3 4 6" xfId="4841"/>
    <cellStyle name="40% - Accent2 3 4 6 2" xfId="10180"/>
    <cellStyle name="40% - Accent2 3 4 7" xfId="5914"/>
    <cellStyle name="40% - Accent2 3 5" xfId="546"/>
    <cellStyle name="40% - Accent2 3 5 2" xfId="1637"/>
    <cellStyle name="40% - Accent2 3 5 2 2" xfId="6982"/>
    <cellStyle name="40% - Accent2 3 5 3" xfId="2709"/>
    <cellStyle name="40% - Accent2 3 5 3 2" xfId="8048"/>
    <cellStyle name="40% - Accent2 3 5 4" xfId="3776"/>
    <cellStyle name="40% - Accent2 3 5 4 2" xfId="9115"/>
    <cellStyle name="40% - Accent2 3 5 5" xfId="4843"/>
    <cellStyle name="40% - Accent2 3 5 5 2" xfId="10182"/>
    <cellStyle name="40% - Accent2 3 5 6" xfId="5916"/>
    <cellStyle name="40% - Accent2 3 6" xfId="1622"/>
    <cellStyle name="40% - Accent2 3 6 2" xfId="6967"/>
    <cellStyle name="40% - Accent2 3 7" xfId="2694"/>
    <cellStyle name="40% - Accent2 3 7 2" xfId="8033"/>
    <cellStyle name="40% - Accent2 3 8" xfId="3761"/>
    <cellStyle name="40% - Accent2 3 8 2" xfId="9100"/>
    <cellStyle name="40% - Accent2 3 9" xfId="4828"/>
    <cellStyle name="40% - Accent2 3 9 2" xfId="10167"/>
    <cellStyle name="40% - Accent2 4" xfId="547"/>
    <cellStyle name="40% - Accent2 4 2" xfId="548"/>
    <cellStyle name="40% - Accent2 4 2 2" xfId="549"/>
    <cellStyle name="40% - Accent2 4 2 2 2" xfId="550"/>
    <cellStyle name="40% - Accent2 4 2 2 2 2" xfId="1641"/>
    <cellStyle name="40% - Accent2 4 2 2 2 2 2" xfId="6986"/>
    <cellStyle name="40% - Accent2 4 2 2 2 3" xfId="2713"/>
    <cellStyle name="40% - Accent2 4 2 2 2 3 2" xfId="8052"/>
    <cellStyle name="40% - Accent2 4 2 2 2 4" xfId="3780"/>
    <cellStyle name="40% - Accent2 4 2 2 2 4 2" xfId="9119"/>
    <cellStyle name="40% - Accent2 4 2 2 2 5" xfId="4847"/>
    <cellStyle name="40% - Accent2 4 2 2 2 5 2" xfId="10186"/>
    <cellStyle name="40% - Accent2 4 2 2 2 6" xfId="5920"/>
    <cellStyle name="40% - Accent2 4 2 2 3" xfId="1640"/>
    <cellStyle name="40% - Accent2 4 2 2 3 2" xfId="6985"/>
    <cellStyle name="40% - Accent2 4 2 2 4" xfId="2712"/>
    <cellStyle name="40% - Accent2 4 2 2 4 2" xfId="8051"/>
    <cellStyle name="40% - Accent2 4 2 2 5" xfId="3779"/>
    <cellStyle name="40% - Accent2 4 2 2 5 2" xfId="9118"/>
    <cellStyle name="40% - Accent2 4 2 2 6" xfId="4846"/>
    <cellStyle name="40% - Accent2 4 2 2 6 2" xfId="10185"/>
    <cellStyle name="40% - Accent2 4 2 2 7" xfId="5919"/>
    <cellStyle name="40% - Accent2 4 2 3" xfId="551"/>
    <cellStyle name="40% - Accent2 4 2 3 2" xfId="1642"/>
    <cellStyle name="40% - Accent2 4 2 3 2 2" xfId="6987"/>
    <cellStyle name="40% - Accent2 4 2 3 3" xfId="2714"/>
    <cellStyle name="40% - Accent2 4 2 3 3 2" xfId="8053"/>
    <cellStyle name="40% - Accent2 4 2 3 4" xfId="3781"/>
    <cellStyle name="40% - Accent2 4 2 3 4 2" xfId="9120"/>
    <cellStyle name="40% - Accent2 4 2 3 5" xfId="4848"/>
    <cellStyle name="40% - Accent2 4 2 3 5 2" xfId="10187"/>
    <cellStyle name="40% - Accent2 4 2 3 6" xfId="5921"/>
    <cellStyle name="40% - Accent2 4 2 4" xfId="1639"/>
    <cellStyle name="40% - Accent2 4 2 4 2" xfId="6984"/>
    <cellStyle name="40% - Accent2 4 2 5" xfId="2711"/>
    <cellStyle name="40% - Accent2 4 2 5 2" xfId="8050"/>
    <cellStyle name="40% - Accent2 4 2 6" xfId="3778"/>
    <cellStyle name="40% - Accent2 4 2 6 2" xfId="9117"/>
    <cellStyle name="40% - Accent2 4 2 7" xfId="4845"/>
    <cellStyle name="40% - Accent2 4 2 7 2" xfId="10184"/>
    <cellStyle name="40% - Accent2 4 2 8" xfId="5918"/>
    <cellStyle name="40% - Accent2 4 3" xfId="552"/>
    <cellStyle name="40% - Accent2 4 3 2" xfId="553"/>
    <cellStyle name="40% - Accent2 4 3 2 2" xfId="1644"/>
    <cellStyle name="40% - Accent2 4 3 2 2 2" xfId="6989"/>
    <cellStyle name="40% - Accent2 4 3 2 3" xfId="2716"/>
    <cellStyle name="40% - Accent2 4 3 2 3 2" xfId="8055"/>
    <cellStyle name="40% - Accent2 4 3 2 4" xfId="3783"/>
    <cellStyle name="40% - Accent2 4 3 2 4 2" xfId="9122"/>
    <cellStyle name="40% - Accent2 4 3 2 5" xfId="4850"/>
    <cellStyle name="40% - Accent2 4 3 2 5 2" xfId="10189"/>
    <cellStyle name="40% - Accent2 4 3 2 6" xfId="5923"/>
    <cellStyle name="40% - Accent2 4 3 3" xfId="1643"/>
    <cellStyle name="40% - Accent2 4 3 3 2" xfId="6988"/>
    <cellStyle name="40% - Accent2 4 3 4" xfId="2715"/>
    <cellStyle name="40% - Accent2 4 3 4 2" xfId="8054"/>
    <cellStyle name="40% - Accent2 4 3 5" xfId="3782"/>
    <cellStyle name="40% - Accent2 4 3 5 2" xfId="9121"/>
    <cellStyle name="40% - Accent2 4 3 6" xfId="4849"/>
    <cellStyle name="40% - Accent2 4 3 6 2" xfId="10188"/>
    <cellStyle name="40% - Accent2 4 3 7" xfId="5922"/>
    <cellStyle name="40% - Accent2 4 4" xfId="554"/>
    <cellStyle name="40% - Accent2 4 4 2" xfId="1645"/>
    <cellStyle name="40% - Accent2 4 4 2 2" xfId="6990"/>
    <cellStyle name="40% - Accent2 4 4 3" xfId="2717"/>
    <cellStyle name="40% - Accent2 4 4 3 2" xfId="8056"/>
    <cellStyle name="40% - Accent2 4 4 4" xfId="3784"/>
    <cellStyle name="40% - Accent2 4 4 4 2" xfId="9123"/>
    <cellStyle name="40% - Accent2 4 4 5" xfId="4851"/>
    <cellStyle name="40% - Accent2 4 4 5 2" xfId="10190"/>
    <cellStyle name="40% - Accent2 4 4 6" xfId="5924"/>
    <cellStyle name="40% - Accent2 4 5" xfId="1638"/>
    <cellStyle name="40% - Accent2 4 5 2" xfId="6983"/>
    <cellStyle name="40% - Accent2 4 6" xfId="2710"/>
    <cellStyle name="40% - Accent2 4 6 2" xfId="8049"/>
    <cellStyle name="40% - Accent2 4 7" xfId="3777"/>
    <cellStyle name="40% - Accent2 4 7 2" xfId="9116"/>
    <cellStyle name="40% - Accent2 4 8" xfId="4844"/>
    <cellStyle name="40% - Accent2 4 8 2" xfId="10183"/>
    <cellStyle name="40% - Accent2 4 9" xfId="5917"/>
    <cellStyle name="40% - Accent2 5" xfId="555"/>
    <cellStyle name="40% - Accent2 5 2" xfId="556"/>
    <cellStyle name="40% - Accent2 5 2 2" xfId="557"/>
    <cellStyle name="40% - Accent2 5 2 2 2" xfId="1648"/>
    <cellStyle name="40% - Accent2 5 2 2 2 2" xfId="6993"/>
    <cellStyle name="40% - Accent2 5 2 2 3" xfId="2720"/>
    <cellStyle name="40% - Accent2 5 2 2 3 2" xfId="8059"/>
    <cellStyle name="40% - Accent2 5 2 2 4" xfId="3787"/>
    <cellStyle name="40% - Accent2 5 2 2 4 2" xfId="9126"/>
    <cellStyle name="40% - Accent2 5 2 2 5" xfId="4854"/>
    <cellStyle name="40% - Accent2 5 2 2 5 2" xfId="10193"/>
    <cellStyle name="40% - Accent2 5 2 2 6" xfId="5927"/>
    <cellStyle name="40% - Accent2 5 2 3" xfId="1647"/>
    <cellStyle name="40% - Accent2 5 2 3 2" xfId="6992"/>
    <cellStyle name="40% - Accent2 5 2 4" xfId="2719"/>
    <cellStyle name="40% - Accent2 5 2 4 2" xfId="8058"/>
    <cellStyle name="40% - Accent2 5 2 5" xfId="3786"/>
    <cellStyle name="40% - Accent2 5 2 5 2" xfId="9125"/>
    <cellStyle name="40% - Accent2 5 2 6" xfId="4853"/>
    <cellStyle name="40% - Accent2 5 2 6 2" xfId="10192"/>
    <cellStyle name="40% - Accent2 5 2 7" xfId="5926"/>
    <cellStyle name="40% - Accent2 5 3" xfId="558"/>
    <cellStyle name="40% - Accent2 5 3 2" xfId="1649"/>
    <cellStyle name="40% - Accent2 5 3 2 2" xfId="6994"/>
    <cellStyle name="40% - Accent2 5 3 3" xfId="2721"/>
    <cellStyle name="40% - Accent2 5 3 3 2" xfId="8060"/>
    <cellStyle name="40% - Accent2 5 3 4" xfId="3788"/>
    <cellStyle name="40% - Accent2 5 3 4 2" xfId="9127"/>
    <cellStyle name="40% - Accent2 5 3 5" xfId="4855"/>
    <cellStyle name="40% - Accent2 5 3 5 2" xfId="10194"/>
    <cellStyle name="40% - Accent2 5 3 6" xfId="5928"/>
    <cellStyle name="40% - Accent2 5 4" xfId="1646"/>
    <cellStyle name="40% - Accent2 5 4 2" xfId="6991"/>
    <cellStyle name="40% - Accent2 5 5" xfId="2718"/>
    <cellStyle name="40% - Accent2 5 5 2" xfId="8057"/>
    <cellStyle name="40% - Accent2 5 6" xfId="3785"/>
    <cellStyle name="40% - Accent2 5 6 2" xfId="9124"/>
    <cellStyle name="40% - Accent2 5 7" xfId="4852"/>
    <cellStyle name="40% - Accent2 5 7 2" xfId="10191"/>
    <cellStyle name="40% - Accent2 5 8" xfId="5925"/>
    <cellStyle name="40% - Accent2 6" xfId="559"/>
    <cellStyle name="40% - Accent2 6 2" xfId="560"/>
    <cellStyle name="40% - Accent2 6 2 2" xfId="1651"/>
    <cellStyle name="40% - Accent2 6 2 2 2" xfId="6996"/>
    <cellStyle name="40% - Accent2 6 2 3" xfId="2723"/>
    <cellStyle name="40% - Accent2 6 2 3 2" xfId="8062"/>
    <cellStyle name="40% - Accent2 6 2 4" xfId="3790"/>
    <cellStyle name="40% - Accent2 6 2 4 2" xfId="9129"/>
    <cellStyle name="40% - Accent2 6 2 5" xfId="4857"/>
    <cellStyle name="40% - Accent2 6 2 5 2" xfId="10196"/>
    <cellStyle name="40% - Accent2 6 2 6" xfId="5930"/>
    <cellStyle name="40% - Accent2 6 3" xfId="1650"/>
    <cellStyle name="40% - Accent2 6 3 2" xfId="6995"/>
    <cellStyle name="40% - Accent2 6 4" xfId="2722"/>
    <cellStyle name="40% - Accent2 6 4 2" xfId="8061"/>
    <cellStyle name="40% - Accent2 6 5" xfId="3789"/>
    <cellStyle name="40% - Accent2 6 5 2" xfId="9128"/>
    <cellStyle name="40% - Accent2 6 6" xfId="4856"/>
    <cellStyle name="40% - Accent2 6 6 2" xfId="10195"/>
    <cellStyle name="40% - Accent2 6 7" xfId="5929"/>
    <cellStyle name="40% - Accent2 7" xfId="561"/>
    <cellStyle name="40% - Accent2 7 2" xfId="1652"/>
    <cellStyle name="40% - Accent2 7 2 2" xfId="6997"/>
    <cellStyle name="40% - Accent2 7 3" xfId="2724"/>
    <cellStyle name="40% - Accent2 7 3 2" xfId="8063"/>
    <cellStyle name="40% - Accent2 7 4" xfId="3791"/>
    <cellStyle name="40% - Accent2 7 4 2" xfId="9130"/>
    <cellStyle name="40% - Accent2 7 5" xfId="4858"/>
    <cellStyle name="40% - Accent2 7 5 2" xfId="10197"/>
    <cellStyle name="40% - Accent2 7 6" xfId="5931"/>
    <cellStyle name="40% - Accent2 8" xfId="1094"/>
    <cellStyle name="40% - Accent2 8 2" xfId="2175"/>
    <cellStyle name="40% - Accent2 8 2 2" xfId="7517"/>
    <cellStyle name="40% - Accent2 8 3" xfId="3244"/>
    <cellStyle name="40% - Accent2 8 3 2" xfId="8583"/>
    <cellStyle name="40% - Accent2 8 4" xfId="4311"/>
    <cellStyle name="40% - Accent2 8 4 2" xfId="9650"/>
    <cellStyle name="40% - Accent2 8 5" xfId="5378"/>
    <cellStyle name="40% - Accent2 8 5 2" xfId="10717"/>
    <cellStyle name="40% - Accent2 8 6" xfId="6451"/>
    <cellStyle name="40% - Accent2 9" xfId="1115"/>
    <cellStyle name="40% - Accent2 9 2" xfId="2193"/>
    <cellStyle name="40% - Accent2 9 2 2" xfId="7532"/>
    <cellStyle name="40% - Accent2 9 3" xfId="3259"/>
    <cellStyle name="40% - Accent2 9 3 2" xfId="8598"/>
    <cellStyle name="40% - Accent2 9 4" xfId="4326"/>
    <cellStyle name="40% - Accent2 9 4 2" xfId="9665"/>
    <cellStyle name="40% - Accent2 9 5" xfId="5393"/>
    <cellStyle name="40% - Accent2 9 5 2" xfId="10732"/>
    <cellStyle name="40% - Accent2 9 6" xfId="6466"/>
    <cellStyle name="40% - Accent3" xfId="27" builtinId="39" customBuiltin="1"/>
    <cellStyle name="40% - Accent3 10" xfId="1134"/>
    <cellStyle name="40% - Accent3 10 2" xfId="6485"/>
    <cellStyle name="40% - Accent3 11" xfId="2212"/>
    <cellStyle name="40% - Accent3 11 2" xfId="7551"/>
    <cellStyle name="40% - Accent3 12" xfId="3279"/>
    <cellStyle name="40% - Accent3 12 2" xfId="8618"/>
    <cellStyle name="40% - Accent3 13" xfId="4346"/>
    <cellStyle name="40% - Accent3 13 2" xfId="9685"/>
    <cellStyle name="40% - Accent3 14" xfId="5414"/>
    <cellStyle name="40% - Accent3 2" xfId="562"/>
    <cellStyle name="40% - Accent3 2 10" xfId="4859"/>
    <cellStyle name="40% - Accent3 2 10 2" xfId="10198"/>
    <cellStyle name="40% - Accent3 2 11" xfId="5932"/>
    <cellStyle name="40% - Accent3 2 2" xfId="563"/>
    <cellStyle name="40% - Accent3 2 2 10" xfId="5933"/>
    <cellStyle name="40% - Accent3 2 2 2" xfId="564"/>
    <cellStyle name="40% - Accent3 2 2 2 2" xfId="565"/>
    <cellStyle name="40% - Accent3 2 2 2 2 2" xfId="566"/>
    <cellStyle name="40% - Accent3 2 2 2 2 2 2" xfId="567"/>
    <cellStyle name="40% - Accent3 2 2 2 2 2 2 2" xfId="1658"/>
    <cellStyle name="40% - Accent3 2 2 2 2 2 2 2 2" xfId="7003"/>
    <cellStyle name="40% - Accent3 2 2 2 2 2 2 3" xfId="2730"/>
    <cellStyle name="40% - Accent3 2 2 2 2 2 2 3 2" xfId="8069"/>
    <cellStyle name="40% - Accent3 2 2 2 2 2 2 4" xfId="3797"/>
    <cellStyle name="40% - Accent3 2 2 2 2 2 2 4 2" xfId="9136"/>
    <cellStyle name="40% - Accent3 2 2 2 2 2 2 5" xfId="4864"/>
    <cellStyle name="40% - Accent3 2 2 2 2 2 2 5 2" xfId="10203"/>
    <cellStyle name="40% - Accent3 2 2 2 2 2 2 6" xfId="5937"/>
    <cellStyle name="40% - Accent3 2 2 2 2 2 3" xfId="1657"/>
    <cellStyle name="40% - Accent3 2 2 2 2 2 3 2" xfId="7002"/>
    <cellStyle name="40% - Accent3 2 2 2 2 2 4" xfId="2729"/>
    <cellStyle name="40% - Accent3 2 2 2 2 2 4 2" xfId="8068"/>
    <cellStyle name="40% - Accent3 2 2 2 2 2 5" xfId="3796"/>
    <cellStyle name="40% - Accent3 2 2 2 2 2 5 2" xfId="9135"/>
    <cellStyle name="40% - Accent3 2 2 2 2 2 6" xfId="4863"/>
    <cellStyle name="40% - Accent3 2 2 2 2 2 6 2" xfId="10202"/>
    <cellStyle name="40% - Accent3 2 2 2 2 2 7" xfId="5936"/>
    <cellStyle name="40% - Accent3 2 2 2 2 3" xfId="568"/>
    <cellStyle name="40% - Accent3 2 2 2 2 3 2" xfId="1659"/>
    <cellStyle name="40% - Accent3 2 2 2 2 3 2 2" xfId="7004"/>
    <cellStyle name="40% - Accent3 2 2 2 2 3 3" xfId="2731"/>
    <cellStyle name="40% - Accent3 2 2 2 2 3 3 2" xfId="8070"/>
    <cellStyle name="40% - Accent3 2 2 2 2 3 4" xfId="3798"/>
    <cellStyle name="40% - Accent3 2 2 2 2 3 4 2" xfId="9137"/>
    <cellStyle name="40% - Accent3 2 2 2 2 3 5" xfId="4865"/>
    <cellStyle name="40% - Accent3 2 2 2 2 3 5 2" xfId="10204"/>
    <cellStyle name="40% - Accent3 2 2 2 2 3 6" xfId="5938"/>
    <cellStyle name="40% - Accent3 2 2 2 2 4" xfId="1656"/>
    <cellStyle name="40% - Accent3 2 2 2 2 4 2" xfId="7001"/>
    <cellStyle name="40% - Accent3 2 2 2 2 5" xfId="2728"/>
    <cellStyle name="40% - Accent3 2 2 2 2 5 2" xfId="8067"/>
    <cellStyle name="40% - Accent3 2 2 2 2 6" xfId="3795"/>
    <cellStyle name="40% - Accent3 2 2 2 2 6 2" xfId="9134"/>
    <cellStyle name="40% - Accent3 2 2 2 2 7" xfId="4862"/>
    <cellStyle name="40% - Accent3 2 2 2 2 7 2" xfId="10201"/>
    <cellStyle name="40% - Accent3 2 2 2 2 8" xfId="5935"/>
    <cellStyle name="40% - Accent3 2 2 2 3" xfId="569"/>
    <cellStyle name="40% - Accent3 2 2 2 3 2" xfId="570"/>
    <cellStyle name="40% - Accent3 2 2 2 3 2 2" xfId="1661"/>
    <cellStyle name="40% - Accent3 2 2 2 3 2 2 2" xfId="7006"/>
    <cellStyle name="40% - Accent3 2 2 2 3 2 3" xfId="2733"/>
    <cellStyle name="40% - Accent3 2 2 2 3 2 3 2" xfId="8072"/>
    <cellStyle name="40% - Accent3 2 2 2 3 2 4" xfId="3800"/>
    <cellStyle name="40% - Accent3 2 2 2 3 2 4 2" xfId="9139"/>
    <cellStyle name="40% - Accent3 2 2 2 3 2 5" xfId="4867"/>
    <cellStyle name="40% - Accent3 2 2 2 3 2 5 2" xfId="10206"/>
    <cellStyle name="40% - Accent3 2 2 2 3 2 6" xfId="5940"/>
    <cellStyle name="40% - Accent3 2 2 2 3 3" xfId="1660"/>
    <cellStyle name="40% - Accent3 2 2 2 3 3 2" xfId="7005"/>
    <cellStyle name="40% - Accent3 2 2 2 3 4" xfId="2732"/>
    <cellStyle name="40% - Accent3 2 2 2 3 4 2" xfId="8071"/>
    <cellStyle name="40% - Accent3 2 2 2 3 5" xfId="3799"/>
    <cellStyle name="40% - Accent3 2 2 2 3 5 2" xfId="9138"/>
    <cellStyle name="40% - Accent3 2 2 2 3 6" xfId="4866"/>
    <cellStyle name="40% - Accent3 2 2 2 3 6 2" xfId="10205"/>
    <cellStyle name="40% - Accent3 2 2 2 3 7" xfId="5939"/>
    <cellStyle name="40% - Accent3 2 2 2 4" xfId="571"/>
    <cellStyle name="40% - Accent3 2 2 2 4 2" xfId="1662"/>
    <cellStyle name="40% - Accent3 2 2 2 4 2 2" xfId="7007"/>
    <cellStyle name="40% - Accent3 2 2 2 4 3" xfId="2734"/>
    <cellStyle name="40% - Accent3 2 2 2 4 3 2" xfId="8073"/>
    <cellStyle name="40% - Accent3 2 2 2 4 4" xfId="3801"/>
    <cellStyle name="40% - Accent3 2 2 2 4 4 2" xfId="9140"/>
    <cellStyle name="40% - Accent3 2 2 2 4 5" xfId="4868"/>
    <cellStyle name="40% - Accent3 2 2 2 4 5 2" xfId="10207"/>
    <cellStyle name="40% - Accent3 2 2 2 4 6" xfId="5941"/>
    <cellStyle name="40% - Accent3 2 2 2 5" xfId="1655"/>
    <cellStyle name="40% - Accent3 2 2 2 5 2" xfId="7000"/>
    <cellStyle name="40% - Accent3 2 2 2 6" xfId="2727"/>
    <cellStyle name="40% - Accent3 2 2 2 6 2" xfId="8066"/>
    <cellStyle name="40% - Accent3 2 2 2 7" xfId="3794"/>
    <cellStyle name="40% - Accent3 2 2 2 7 2" xfId="9133"/>
    <cellStyle name="40% - Accent3 2 2 2 8" xfId="4861"/>
    <cellStyle name="40% - Accent3 2 2 2 8 2" xfId="10200"/>
    <cellStyle name="40% - Accent3 2 2 2 9" xfId="5934"/>
    <cellStyle name="40% - Accent3 2 2 3" xfId="572"/>
    <cellStyle name="40% - Accent3 2 2 3 2" xfId="573"/>
    <cellStyle name="40% - Accent3 2 2 3 2 2" xfId="574"/>
    <cellStyle name="40% - Accent3 2 2 3 2 2 2" xfId="1665"/>
    <cellStyle name="40% - Accent3 2 2 3 2 2 2 2" xfId="7010"/>
    <cellStyle name="40% - Accent3 2 2 3 2 2 3" xfId="2737"/>
    <cellStyle name="40% - Accent3 2 2 3 2 2 3 2" xfId="8076"/>
    <cellStyle name="40% - Accent3 2 2 3 2 2 4" xfId="3804"/>
    <cellStyle name="40% - Accent3 2 2 3 2 2 4 2" xfId="9143"/>
    <cellStyle name="40% - Accent3 2 2 3 2 2 5" xfId="4871"/>
    <cellStyle name="40% - Accent3 2 2 3 2 2 5 2" xfId="10210"/>
    <cellStyle name="40% - Accent3 2 2 3 2 2 6" xfId="5944"/>
    <cellStyle name="40% - Accent3 2 2 3 2 3" xfId="1664"/>
    <cellStyle name="40% - Accent3 2 2 3 2 3 2" xfId="7009"/>
    <cellStyle name="40% - Accent3 2 2 3 2 4" xfId="2736"/>
    <cellStyle name="40% - Accent3 2 2 3 2 4 2" xfId="8075"/>
    <cellStyle name="40% - Accent3 2 2 3 2 5" xfId="3803"/>
    <cellStyle name="40% - Accent3 2 2 3 2 5 2" xfId="9142"/>
    <cellStyle name="40% - Accent3 2 2 3 2 6" xfId="4870"/>
    <cellStyle name="40% - Accent3 2 2 3 2 6 2" xfId="10209"/>
    <cellStyle name="40% - Accent3 2 2 3 2 7" xfId="5943"/>
    <cellStyle name="40% - Accent3 2 2 3 3" xfId="575"/>
    <cellStyle name="40% - Accent3 2 2 3 3 2" xfId="1666"/>
    <cellStyle name="40% - Accent3 2 2 3 3 2 2" xfId="7011"/>
    <cellStyle name="40% - Accent3 2 2 3 3 3" xfId="2738"/>
    <cellStyle name="40% - Accent3 2 2 3 3 3 2" xfId="8077"/>
    <cellStyle name="40% - Accent3 2 2 3 3 4" xfId="3805"/>
    <cellStyle name="40% - Accent3 2 2 3 3 4 2" xfId="9144"/>
    <cellStyle name="40% - Accent3 2 2 3 3 5" xfId="4872"/>
    <cellStyle name="40% - Accent3 2 2 3 3 5 2" xfId="10211"/>
    <cellStyle name="40% - Accent3 2 2 3 3 6" xfId="5945"/>
    <cellStyle name="40% - Accent3 2 2 3 4" xfId="1663"/>
    <cellStyle name="40% - Accent3 2 2 3 4 2" xfId="7008"/>
    <cellStyle name="40% - Accent3 2 2 3 5" xfId="2735"/>
    <cellStyle name="40% - Accent3 2 2 3 5 2" xfId="8074"/>
    <cellStyle name="40% - Accent3 2 2 3 6" xfId="3802"/>
    <cellStyle name="40% - Accent3 2 2 3 6 2" xfId="9141"/>
    <cellStyle name="40% - Accent3 2 2 3 7" xfId="4869"/>
    <cellStyle name="40% - Accent3 2 2 3 7 2" xfId="10208"/>
    <cellStyle name="40% - Accent3 2 2 3 8" xfId="5942"/>
    <cellStyle name="40% - Accent3 2 2 4" xfId="576"/>
    <cellStyle name="40% - Accent3 2 2 4 2" xfId="577"/>
    <cellStyle name="40% - Accent3 2 2 4 2 2" xfId="1668"/>
    <cellStyle name="40% - Accent3 2 2 4 2 2 2" xfId="7013"/>
    <cellStyle name="40% - Accent3 2 2 4 2 3" xfId="2740"/>
    <cellStyle name="40% - Accent3 2 2 4 2 3 2" xfId="8079"/>
    <cellStyle name="40% - Accent3 2 2 4 2 4" xfId="3807"/>
    <cellStyle name="40% - Accent3 2 2 4 2 4 2" xfId="9146"/>
    <cellStyle name="40% - Accent3 2 2 4 2 5" xfId="4874"/>
    <cellStyle name="40% - Accent3 2 2 4 2 5 2" xfId="10213"/>
    <cellStyle name="40% - Accent3 2 2 4 2 6" xfId="5947"/>
    <cellStyle name="40% - Accent3 2 2 4 3" xfId="1667"/>
    <cellStyle name="40% - Accent3 2 2 4 3 2" xfId="7012"/>
    <cellStyle name="40% - Accent3 2 2 4 4" xfId="2739"/>
    <cellStyle name="40% - Accent3 2 2 4 4 2" xfId="8078"/>
    <cellStyle name="40% - Accent3 2 2 4 5" xfId="3806"/>
    <cellStyle name="40% - Accent3 2 2 4 5 2" xfId="9145"/>
    <cellStyle name="40% - Accent3 2 2 4 6" xfId="4873"/>
    <cellStyle name="40% - Accent3 2 2 4 6 2" xfId="10212"/>
    <cellStyle name="40% - Accent3 2 2 4 7" xfId="5946"/>
    <cellStyle name="40% - Accent3 2 2 5" xfId="578"/>
    <cellStyle name="40% - Accent3 2 2 5 2" xfId="1669"/>
    <cellStyle name="40% - Accent3 2 2 5 2 2" xfId="7014"/>
    <cellStyle name="40% - Accent3 2 2 5 3" xfId="2741"/>
    <cellStyle name="40% - Accent3 2 2 5 3 2" xfId="8080"/>
    <cellStyle name="40% - Accent3 2 2 5 4" xfId="3808"/>
    <cellStyle name="40% - Accent3 2 2 5 4 2" xfId="9147"/>
    <cellStyle name="40% - Accent3 2 2 5 5" xfId="4875"/>
    <cellStyle name="40% - Accent3 2 2 5 5 2" xfId="10214"/>
    <cellStyle name="40% - Accent3 2 2 5 6" xfId="5948"/>
    <cellStyle name="40% - Accent3 2 2 6" xfId="1654"/>
    <cellStyle name="40% - Accent3 2 2 6 2" xfId="6999"/>
    <cellStyle name="40% - Accent3 2 2 7" xfId="2726"/>
    <cellStyle name="40% - Accent3 2 2 7 2" xfId="8065"/>
    <cellStyle name="40% - Accent3 2 2 8" xfId="3793"/>
    <cellStyle name="40% - Accent3 2 2 8 2" xfId="9132"/>
    <cellStyle name="40% - Accent3 2 2 9" xfId="4860"/>
    <cellStyle name="40% - Accent3 2 2 9 2" xfId="10199"/>
    <cellStyle name="40% - Accent3 2 3" xfId="579"/>
    <cellStyle name="40% - Accent3 2 3 2" xfId="580"/>
    <cellStyle name="40% - Accent3 2 3 2 2" xfId="581"/>
    <cellStyle name="40% - Accent3 2 3 2 2 2" xfId="582"/>
    <cellStyle name="40% - Accent3 2 3 2 2 2 2" xfId="1673"/>
    <cellStyle name="40% - Accent3 2 3 2 2 2 2 2" xfId="7018"/>
    <cellStyle name="40% - Accent3 2 3 2 2 2 3" xfId="2745"/>
    <cellStyle name="40% - Accent3 2 3 2 2 2 3 2" xfId="8084"/>
    <cellStyle name="40% - Accent3 2 3 2 2 2 4" xfId="3812"/>
    <cellStyle name="40% - Accent3 2 3 2 2 2 4 2" xfId="9151"/>
    <cellStyle name="40% - Accent3 2 3 2 2 2 5" xfId="4879"/>
    <cellStyle name="40% - Accent3 2 3 2 2 2 5 2" xfId="10218"/>
    <cellStyle name="40% - Accent3 2 3 2 2 2 6" xfId="5952"/>
    <cellStyle name="40% - Accent3 2 3 2 2 3" xfId="1672"/>
    <cellStyle name="40% - Accent3 2 3 2 2 3 2" xfId="7017"/>
    <cellStyle name="40% - Accent3 2 3 2 2 4" xfId="2744"/>
    <cellStyle name="40% - Accent3 2 3 2 2 4 2" xfId="8083"/>
    <cellStyle name="40% - Accent3 2 3 2 2 5" xfId="3811"/>
    <cellStyle name="40% - Accent3 2 3 2 2 5 2" xfId="9150"/>
    <cellStyle name="40% - Accent3 2 3 2 2 6" xfId="4878"/>
    <cellStyle name="40% - Accent3 2 3 2 2 6 2" xfId="10217"/>
    <cellStyle name="40% - Accent3 2 3 2 2 7" xfId="5951"/>
    <cellStyle name="40% - Accent3 2 3 2 3" xfId="583"/>
    <cellStyle name="40% - Accent3 2 3 2 3 2" xfId="1674"/>
    <cellStyle name="40% - Accent3 2 3 2 3 2 2" xfId="7019"/>
    <cellStyle name="40% - Accent3 2 3 2 3 3" xfId="2746"/>
    <cellStyle name="40% - Accent3 2 3 2 3 3 2" xfId="8085"/>
    <cellStyle name="40% - Accent3 2 3 2 3 4" xfId="3813"/>
    <cellStyle name="40% - Accent3 2 3 2 3 4 2" xfId="9152"/>
    <cellStyle name="40% - Accent3 2 3 2 3 5" xfId="4880"/>
    <cellStyle name="40% - Accent3 2 3 2 3 5 2" xfId="10219"/>
    <cellStyle name="40% - Accent3 2 3 2 3 6" xfId="5953"/>
    <cellStyle name="40% - Accent3 2 3 2 4" xfId="1671"/>
    <cellStyle name="40% - Accent3 2 3 2 4 2" xfId="7016"/>
    <cellStyle name="40% - Accent3 2 3 2 5" xfId="2743"/>
    <cellStyle name="40% - Accent3 2 3 2 5 2" xfId="8082"/>
    <cellStyle name="40% - Accent3 2 3 2 6" xfId="3810"/>
    <cellStyle name="40% - Accent3 2 3 2 6 2" xfId="9149"/>
    <cellStyle name="40% - Accent3 2 3 2 7" xfId="4877"/>
    <cellStyle name="40% - Accent3 2 3 2 7 2" xfId="10216"/>
    <cellStyle name="40% - Accent3 2 3 2 8" xfId="5950"/>
    <cellStyle name="40% - Accent3 2 3 3" xfId="584"/>
    <cellStyle name="40% - Accent3 2 3 3 2" xfId="585"/>
    <cellStyle name="40% - Accent3 2 3 3 2 2" xfId="1676"/>
    <cellStyle name="40% - Accent3 2 3 3 2 2 2" xfId="7021"/>
    <cellStyle name="40% - Accent3 2 3 3 2 3" xfId="2748"/>
    <cellStyle name="40% - Accent3 2 3 3 2 3 2" xfId="8087"/>
    <cellStyle name="40% - Accent3 2 3 3 2 4" xfId="3815"/>
    <cellStyle name="40% - Accent3 2 3 3 2 4 2" xfId="9154"/>
    <cellStyle name="40% - Accent3 2 3 3 2 5" xfId="4882"/>
    <cellStyle name="40% - Accent3 2 3 3 2 5 2" xfId="10221"/>
    <cellStyle name="40% - Accent3 2 3 3 2 6" xfId="5955"/>
    <cellStyle name="40% - Accent3 2 3 3 3" xfId="1675"/>
    <cellStyle name="40% - Accent3 2 3 3 3 2" xfId="7020"/>
    <cellStyle name="40% - Accent3 2 3 3 4" xfId="2747"/>
    <cellStyle name="40% - Accent3 2 3 3 4 2" xfId="8086"/>
    <cellStyle name="40% - Accent3 2 3 3 5" xfId="3814"/>
    <cellStyle name="40% - Accent3 2 3 3 5 2" xfId="9153"/>
    <cellStyle name="40% - Accent3 2 3 3 6" xfId="4881"/>
    <cellStyle name="40% - Accent3 2 3 3 6 2" xfId="10220"/>
    <cellStyle name="40% - Accent3 2 3 3 7" xfId="5954"/>
    <cellStyle name="40% - Accent3 2 3 4" xfId="586"/>
    <cellStyle name="40% - Accent3 2 3 4 2" xfId="1677"/>
    <cellStyle name="40% - Accent3 2 3 4 2 2" xfId="7022"/>
    <cellStyle name="40% - Accent3 2 3 4 3" xfId="2749"/>
    <cellStyle name="40% - Accent3 2 3 4 3 2" xfId="8088"/>
    <cellStyle name="40% - Accent3 2 3 4 4" xfId="3816"/>
    <cellStyle name="40% - Accent3 2 3 4 4 2" xfId="9155"/>
    <cellStyle name="40% - Accent3 2 3 4 5" xfId="4883"/>
    <cellStyle name="40% - Accent3 2 3 4 5 2" xfId="10222"/>
    <cellStyle name="40% - Accent3 2 3 4 6" xfId="5956"/>
    <cellStyle name="40% - Accent3 2 3 5" xfId="1670"/>
    <cellStyle name="40% - Accent3 2 3 5 2" xfId="7015"/>
    <cellStyle name="40% - Accent3 2 3 6" xfId="2742"/>
    <cellStyle name="40% - Accent3 2 3 6 2" xfId="8081"/>
    <cellStyle name="40% - Accent3 2 3 7" xfId="3809"/>
    <cellStyle name="40% - Accent3 2 3 7 2" xfId="9148"/>
    <cellStyle name="40% - Accent3 2 3 8" xfId="4876"/>
    <cellStyle name="40% - Accent3 2 3 8 2" xfId="10215"/>
    <cellStyle name="40% - Accent3 2 3 9" xfId="5949"/>
    <cellStyle name="40% - Accent3 2 4" xfId="587"/>
    <cellStyle name="40% - Accent3 2 4 2" xfId="588"/>
    <cellStyle name="40% - Accent3 2 4 2 2" xfId="589"/>
    <cellStyle name="40% - Accent3 2 4 2 2 2" xfId="1680"/>
    <cellStyle name="40% - Accent3 2 4 2 2 2 2" xfId="7025"/>
    <cellStyle name="40% - Accent3 2 4 2 2 3" xfId="2752"/>
    <cellStyle name="40% - Accent3 2 4 2 2 3 2" xfId="8091"/>
    <cellStyle name="40% - Accent3 2 4 2 2 4" xfId="3819"/>
    <cellStyle name="40% - Accent3 2 4 2 2 4 2" xfId="9158"/>
    <cellStyle name="40% - Accent3 2 4 2 2 5" xfId="4886"/>
    <cellStyle name="40% - Accent3 2 4 2 2 5 2" xfId="10225"/>
    <cellStyle name="40% - Accent3 2 4 2 2 6" xfId="5959"/>
    <cellStyle name="40% - Accent3 2 4 2 3" xfId="1679"/>
    <cellStyle name="40% - Accent3 2 4 2 3 2" xfId="7024"/>
    <cellStyle name="40% - Accent3 2 4 2 4" xfId="2751"/>
    <cellStyle name="40% - Accent3 2 4 2 4 2" xfId="8090"/>
    <cellStyle name="40% - Accent3 2 4 2 5" xfId="3818"/>
    <cellStyle name="40% - Accent3 2 4 2 5 2" xfId="9157"/>
    <cellStyle name="40% - Accent3 2 4 2 6" xfId="4885"/>
    <cellStyle name="40% - Accent3 2 4 2 6 2" xfId="10224"/>
    <cellStyle name="40% - Accent3 2 4 2 7" xfId="5958"/>
    <cellStyle name="40% - Accent3 2 4 3" xfId="590"/>
    <cellStyle name="40% - Accent3 2 4 3 2" xfId="1681"/>
    <cellStyle name="40% - Accent3 2 4 3 2 2" xfId="7026"/>
    <cellStyle name="40% - Accent3 2 4 3 3" xfId="2753"/>
    <cellStyle name="40% - Accent3 2 4 3 3 2" xfId="8092"/>
    <cellStyle name="40% - Accent3 2 4 3 4" xfId="3820"/>
    <cellStyle name="40% - Accent3 2 4 3 4 2" xfId="9159"/>
    <cellStyle name="40% - Accent3 2 4 3 5" xfId="4887"/>
    <cellStyle name="40% - Accent3 2 4 3 5 2" xfId="10226"/>
    <cellStyle name="40% - Accent3 2 4 3 6" xfId="5960"/>
    <cellStyle name="40% - Accent3 2 4 4" xfId="1678"/>
    <cellStyle name="40% - Accent3 2 4 4 2" xfId="7023"/>
    <cellStyle name="40% - Accent3 2 4 5" xfId="2750"/>
    <cellStyle name="40% - Accent3 2 4 5 2" xfId="8089"/>
    <cellStyle name="40% - Accent3 2 4 6" xfId="3817"/>
    <cellStyle name="40% - Accent3 2 4 6 2" xfId="9156"/>
    <cellStyle name="40% - Accent3 2 4 7" xfId="4884"/>
    <cellStyle name="40% - Accent3 2 4 7 2" xfId="10223"/>
    <cellStyle name="40% - Accent3 2 4 8" xfId="5957"/>
    <cellStyle name="40% - Accent3 2 5" xfId="591"/>
    <cellStyle name="40% - Accent3 2 5 2" xfId="592"/>
    <cellStyle name="40% - Accent3 2 5 2 2" xfId="1683"/>
    <cellStyle name="40% - Accent3 2 5 2 2 2" xfId="7028"/>
    <cellStyle name="40% - Accent3 2 5 2 3" xfId="2755"/>
    <cellStyle name="40% - Accent3 2 5 2 3 2" xfId="8094"/>
    <cellStyle name="40% - Accent3 2 5 2 4" xfId="3822"/>
    <cellStyle name="40% - Accent3 2 5 2 4 2" xfId="9161"/>
    <cellStyle name="40% - Accent3 2 5 2 5" xfId="4889"/>
    <cellStyle name="40% - Accent3 2 5 2 5 2" xfId="10228"/>
    <cellStyle name="40% - Accent3 2 5 2 6" xfId="5962"/>
    <cellStyle name="40% - Accent3 2 5 3" xfId="1682"/>
    <cellStyle name="40% - Accent3 2 5 3 2" xfId="7027"/>
    <cellStyle name="40% - Accent3 2 5 4" xfId="2754"/>
    <cellStyle name="40% - Accent3 2 5 4 2" xfId="8093"/>
    <cellStyle name="40% - Accent3 2 5 5" xfId="3821"/>
    <cellStyle name="40% - Accent3 2 5 5 2" xfId="9160"/>
    <cellStyle name="40% - Accent3 2 5 6" xfId="4888"/>
    <cellStyle name="40% - Accent3 2 5 6 2" xfId="10227"/>
    <cellStyle name="40% - Accent3 2 5 7" xfId="5961"/>
    <cellStyle name="40% - Accent3 2 6" xfId="593"/>
    <cellStyle name="40% - Accent3 2 6 2" xfId="1684"/>
    <cellStyle name="40% - Accent3 2 6 2 2" xfId="7029"/>
    <cellStyle name="40% - Accent3 2 6 3" xfId="2756"/>
    <cellStyle name="40% - Accent3 2 6 3 2" xfId="8095"/>
    <cellStyle name="40% - Accent3 2 6 4" xfId="3823"/>
    <cellStyle name="40% - Accent3 2 6 4 2" xfId="9162"/>
    <cellStyle name="40% - Accent3 2 6 5" xfId="4890"/>
    <cellStyle name="40% - Accent3 2 6 5 2" xfId="10229"/>
    <cellStyle name="40% - Accent3 2 6 6" xfId="5963"/>
    <cellStyle name="40% - Accent3 2 7" xfId="1653"/>
    <cellStyle name="40% - Accent3 2 7 2" xfId="6998"/>
    <cellStyle name="40% - Accent3 2 8" xfId="2725"/>
    <cellStyle name="40% - Accent3 2 8 2" xfId="8064"/>
    <cellStyle name="40% - Accent3 2 9" xfId="3792"/>
    <cellStyle name="40% - Accent3 2 9 2" xfId="9131"/>
    <cellStyle name="40% - Accent3 3" xfId="594"/>
    <cellStyle name="40% - Accent3 3 10" xfId="5964"/>
    <cellStyle name="40% - Accent3 3 2" xfId="595"/>
    <cellStyle name="40% - Accent3 3 2 2" xfId="596"/>
    <cellStyle name="40% - Accent3 3 2 2 2" xfId="597"/>
    <cellStyle name="40% - Accent3 3 2 2 2 2" xfId="598"/>
    <cellStyle name="40% - Accent3 3 2 2 2 2 2" xfId="1689"/>
    <cellStyle name="40% - Accent3 3 2 2 2 2 2 2" xfId="7034"/>
    <cellStyle name="40% - Accent3 3 2 2 2 2 3" xfId="2761"/>
    <cellStyle name="40% - Accent3 3 2 2 2 2 3 2" xfId="8100"/>
    <cellStyle name="40% - Accent3 3 2 2 2 2 4" xfId="3828"/>
    <cellStyle name="40% - Accent3 3 2 2 2 2 4 2" xfId="9167"/>
    <cellStyle name="40% - Accent3 3 2 2 2 2 5" xfId="4895"/>
    <cellStyle name="40% - Accent3 3 2 2 2 2 5 2" xfId="10234"/>
    <cellStyle name="40% - Accent3 3 2 2 2 2 6" xfId="5968"/>
    <cellStyle name="40% - Accent3 3 2 2 2 3" xfId="1688"/>
    <cellStyle name="40% - Accent3 3 2 2 2 3 2" xfId="7033"/>
    <cellStyle name="40% - Accent3 3 2 2 2 4" xfId="2760"/>
    <cellStyle name="40% - Accent3 3 2 2 2 4 2" xfId="8099"/>
    <cellStyle name="40% - Accent3 3 2 2 2 5" xfId="3827"/>
    <cellStyle name="40% - Accent3 3 2 2 2 5 2" xfId="9166"/>
    <cellStyle name="40% - Accent3 3 2 2 2 6" xfId="4894"/>
    <cellStyle name="40% - Accent3 3 2 2 2 6 2" xfId="10233"/>
    <cellStyle name="40% - Accent3 3 2 2 2 7" xfId="5967"/>
    <cellStyle name="40% - Accent3 3 2 2 3" xfId="599"/>
    <cellStyle name="40% - Accent3 3 2 2 3 2" xfId="1690"/>
    <cellStyle name="40% - Accent3 3 2 2 3 2 2" xfId="7035"/>
    <cellStyle name="40% - Accent3 3 2 2 3 3" xfId="2762"/>
    <cellStyle name="40% - Accent3 3 2 2 3 3 2" xfId="8101"/>
    <cellStyle name="40% - Accent3 3 2 2 3 4" xfId="3829"/>
    <cellStyle name="40% - Accent3 3 2 2 3 4 2" xfId="9168"/>
    <cellStyle name="40% - Accent3 3 2 2 3 5" xfId="4896"/>
    <cellStyle name="40% - Accent3 3 2 2 3 5 2" xfId="10235"/>
    <cellStyle name="40% - Accent3 3 2 2 3 6" xfId="5969"/>
    <cellStyle name="40% - Accent3 3 2 2 4" xfId="1687"/>
    <cellStyle name="40% - Accent3 3 2 2 4 2" xfId="7032"/>
    <cellStyle name="40% - Accent3 3 2 2 5" xfId="2759"/>
    <cellStyle name="40% - Accent3 3 2 2 5 2" xfId="8098"/>
    <cellStyle name="40% - Accent3 3 2 2 6" xfId="3826"/>
    <cellStyle name="40% - Accent3 3 2 2 6 2" xfId="9165"/>
    <cellStyle name="40% - Accent3 3 2 2 7" xfId="4893"/>
    <cellStyle name="40% - Accent3 3 2 2 7 2" xfId="10232"/>
    <cellStyle name="40% - Accent3 3 2 2 8" xfId="5966"/>
    <cellStyle name="40% - Accent3 3 2 3" xfId="600"/>
    <cellStyle name="40% - Accent3 3 2 3 2" xfId="601"/>
    <cellStyle name="40% - Accent3 3 2 3 2 2" xfId="1692"/>
    <cellStyle name="40% - Accent3 3 2 3 2 2 2" xfId="7037"/>
    <cellStyle name="40% - Accent3 3 2 3 2 3" xfId="2764"/>
    <cellStyle name="40% - Accent3 3 2 3 2 3 2" xfId="8103"/>
    <cellStyle name="40% - Accent3 3 2 3 2 4" xfId="3831"/>
    <cellStyle name="40% - Accent3 3 2 3 2 4 2" xfId="9170"/>
    <cellStyle name="40% - Accent3 3 2 3 2 5" xfId="4898"/>
    <cellStyle name="40% - Accent3 3 2 3 2 5 2" xfId="10237"/>
    <cellStyle name="40% - Accent3 3 2 3 2 6" xfId="5971"/>
    <cellStyle name="40% - Accent3 3 2 3 3" xfId="1691"/>
    <cellStyle name="40% - Accent3 3 2 3 3 2" xfId="7036"/>
    <cellStyle name="40% - Accent3 3 2 3 4" xfId="2763"/>
    <cellStyle name="40% - Accent3 3 2 3 4 2" xfId="8102"/>
    <cellStyle name="40% - Accent3 3 2 3 5" xfId="3830"/>
    <cellStyle name="40% - Accent3 3 2 3 5 2" xfId="9169"/>
    <cellStyle name="40% - Accent3 3 2 3 6" xfId="4897"/>
    <cellStyle name="40% - Accent3 3 2 3 6 2" xfId="10236"/>
    <cellStyle name="40% - Accent3 3 2 3 7" xfId="5970"/>
    <cellStyle name="40% - Accent3 3 2 4" xfId="602"/>
    <cellStyle name="40% - Accent3 3 2 4 2" xfId="1693"/>
    <cellStyle name="40% - Accent3 3 2 4 2 2" xfId="7038"/>
    <cellStyle name="40% - Accent3 3 2 4 3" xfId="2765"/>
    <cellStyle name="40% - Accent3 3 2 4 3 2" xfId="8104"/>
    <cellStyle name="40% - Accent3 3 2 4 4" xfId="3832"/>
    <cellStyle name="40% - Accent3 3 2 4 4 2" xfId="9171"/>
    <cellStyle name="40% - Accent3 3 2 4 5" xfId="4899"/>
    <cellStyle name="40% - Accent3 3 2 4 5 2" xfId="10238"/>
    <cellStyle name="40% - Accent3 3 2 4 6" xfId="5972"/>
    <cellStyle name="40% - Accent3 3 2 5" xfId="1686"/>
    <cellStyle name="40% - Accent3 3 2 5 2" xfId="7031"/>
    <cellStyle name="40% - Accent3 3 2 6" xfId="2758"/>
    <cellStyle name="40% - Accent3 3 2 6 2" xfId="8097"/>
    <cellStyle name="40% - Accent3 3 2 7" xfId="3825"/>
    <cellStyle name="40% - Accent3 3 2 7 2" xfId="9164"/>
    <cellStyle name="40% - Accent3 3 2 8" xfId="4892"/>
    <cellStyle name="40% - Accent3 3 2 8 2" xfId="10231"/>
    <cellStyle name="40% - Accent3 3 2 9" xfId="5965"/>
    <cellStyle name="40% - Accent3 3 3" xfId="603"/>
    <cellStyle name="40% - Accent3 3 3 2" xfId="604"/>
    <cellStyle name="40% - Accent3 3 3 2 2" xfId="605"/>
    <cellStyle name="40% - Accent3 3 3 2 2 2" xfId="1696"/>
    <cellStyle name="40% - Accent3 3 3 2 2 2 2" xfId="7041"/>
    <cellStyle name="40% - Accent3 3 3 2 2 3" xfId="2768"/>
    <cellStyle name="40% - Accent3 3 3 2 2 3 2" xfId="8107"/>
    <cellStyle name="40% - Accent3 3 3 2 2 4" xfId="3835"/>
    <cellStyle name="40% - Accent3 3 3 2 2 4 2" xfId="9174"/>
    <cellStyle name="40% - Accent3 3 3 2 2 5" xfId="4902"/>
    <cellStyle name="40% - Accent3 3 3 2 2 5 2" xfId="10241"/>
    <cellStyle name="40% - Accent3 3 3 2 2 6" xfId="5975"/>
    <cellStyle name="40% - Accent3 3 3 2 3" xfId="1695"/>
    <cellStyle name="40% - Accent3 3 3 2 3 2" xfId="7040"/>
    <cellStyle name="40% - Accent3 3 3 2 4" xfId="2767"/>
    <cellStyle name="40% - Accent3 3 3 2 4 2" xfId="8106"/>
    <cellStyle name="40% - Accent3 3 3 2 5" xfId="3834"/>
    <cellStyle name="40% - Accent3 3 3 2 5 2" xfId="9173"/>
    <cellStyle name="40% - Accent3 3 3 2 6" xfId="4901"/>
    <cellStyle name="40% - Accent3 3 3 2 6 2" xfId="10240"/>
    <cellStyle name="40% - Accent3 3 3 2 7" xfId="5974"/>
    <cellStyle name="40% - Accent3 3 3 3" xfId="606"/>
    <cellStyle name="40% - Accent3 3 3 3 2" xfId="1697"/>
    <cellStyle name="40% - Accent3 3 3 3 2 2" xfId="7042"/>
    <cellStyle name="40% - Accent3 3 3 3 3" xfId="2769"/>
    <cellStyle name="40% - Accent3 3 3 3 3 2" xfId="8108"/>
    <cellStyle name="40% - Accent3 3 3 3 4" xfId="3836"/>
    <cellStyle name="40% - Accent3 3 3 3 4 2" xfId="9175"/>
    <cellStyle name="40% - Accent3 3 3 3 5" xfId="4903"/>
    <cellStyle name="40% - Accent3 3 3 3 5 2" xfId="10242"/>
    <cellStyle name="40% - Accent3 3 3 3 6" xfId="5976"/>
    <cellStyle name="40% - Accent3 3 3 4" xfId="1694"/>
    <cellStyle name="40% - Accent3 3 3 4 2" xfId="7039"/>
    <cellStyle name="40% - Accent3 3 3 5" xfId="2766"/>
    <cellStyle name="40% - Accent3 3 3 5 2" xfId="8105"/>
    <cellStyle name="40% - Accent3 3 3 6" xfId="3833"/>
    <cellStyle name="40% - Accent3 3 3 6 2" xfId="9172"/>
    <cellStyle name="40% - Accent3 3 3 7" xfId="4900"/>
    <cellStyle name="40% - Accent3 3 3 7 2" xfId="10239"/>
    <cellStyle name="40% - Accent3 3 3 8" xfId="5973"/>
    <cellStyle name="40% - Accent3 3 4" xfId="607"/>
    <cellStyle name="40% - Accent3 3 4 2" xfId="608"/>
    <cellStyle name="40% - Accent3 3 4 2 2" xfId="1699"/>
    <cellStyle name="40% - Accent3 3 4 2 2 2" xfId="7044"/>
    <cellStyle name="40% - Accent3 3 4 2 3" xfId="2771"/>
    <cellStyle name="40% - Accent3 3 4 2 3 2" xfId="8110"/>
    <cellStyle name="40% - Accent3 3 4 2 4" xfId="3838"/>
    <cellStyle name="40% - Accent3 3 4 2 4 2" xfId="9177"/>
    <cellStyle name="40% - Accent3 3 4 2 5" xfId="4905"/>
    <cellStyle name="40% - Accent3 3 4 2 5 2" xfId="10244"/>
    <cellStyle name="40% - Accent3 3 4 2 6" xfId="5978"/>
    <cellStyle name="40% - Accent3 3 4 3" xfId="1698"/>
    <cellStyle name="40% - Accent3 3 4 3 2" xfId="7043"/>
    <cellStyle name="40% - Accent3 3 4 4" xfId="2770"/>
    <cellStyle name="40% - Accent3 3 4 4 2" xfId="8109"/>
    <cellStyle name="40% - Accent3 3 4 5" xfId="3837"/>
    <cellStyle name="40% - Accent3 3 4 5 2" xfId="9176"/>
    <cellStyle name="40% - Accent3 3 4 6" xfId="4904"/>
    <cellStyle name="40% - Accent3 3 4 6 2" xfId="10243"/>
    <cellStyle name="40% - Accent3 3 4 7" xfId="5977"/>
    <cellStyle name="40% - Accent3 3 5" xfId="609"/>
    <cellStyle name="40% - Accent3 3 5 2" xfId="1700"/>
    <cellStyle name="40% - Accent3 3 5 2 2" xfId="7045"/>
    <cellStyle name="40% - Accent3 3 5 3" xfId="2772"/>
    <cellStyle name="40% - Accent3 3 5 3 2" xfId="8111"/>
    <cellStyle name="40% - Accent3 3 5 4" xfId="3839"/>
    <cellStyle name="40% - Accent3 3 5 4 2" xfId="9178"/>
    <cellStyle name="40% - Accent3 3 5 5" xfId="4906"/>
    <cellStyle name="40% - Accent3 3 5 5 2" xfId="10245"/>
    <cellStyle name="40% - Accent3 3 5 6" xfId="5979"/>
    <cellStyle name="40% - Accent3 3 6" xfId="1685"/>
    <cellStyle name="40% - Accent3 3 6 2" xfId="7030"/>
    <cellStyle name="40% - Accent3 3 7" xfId="2757"/>
    <cellStyle name="40% - Accent3 3 7 2" xfId="8096"/>
    <cellStyle name="40% - Accent3 3 8" xfId="3824"/>
    <cellStyle name="40% - Accent3 3 8 2" xfId="9163"/>
    <cellStyle name="40% - Accent3 3 9" xfId="4891"/>
    <cellStyle name="40% - Accent3 3 9 2" xfId="10230"/>
    <cellStyle name="40% - Accent3 4" xfId="610"/>
    <cellStyle name="40% - Accent3 4 2" xfId="611"/>
    <cellStyle name="40% - Accent3 4 2 2" xfId="612"/>
    <cellStyle name="40% - Accent3 4 2 2 2" xfId="613"/>
    <cellStyle name="40% - Accent3 4 2 2 2 2" xfId="1704"/>
    <cellStyle name="40% - Accent3 4 2 2 2 2 2" xfId="7049"/>
    <cellStyle name="40% - Accent3 4 2 2 2 3" xfId="2776"/>
    <cellStyle name="40% - Accent3 4 2 2 2 3 2" xfId="8115"/>
    <cellStyle name="40% - Accent3 4 2 2 2 4" xfId="3843"/>
    <cellStyle name="40% - Accent3 4 2 2 2 4 2" xfId="9182"/>
    <cellStyle name="40% - Accent3 4 2 2 2 5" xfId="4910"/>
    <cellStyle name="40% - Accent3 4 2 2 2 5 2" xfId="10249"/>
    <cellStyle name="40% - Accent3 4 2 2 2 6" xfId="5983"/>
    <cellStyle name="40% - Accent3 4 2 2 3" xfId="1703"/>
    <cellStyle name="40% - Accent3 4 2 2 3 2" xfId="7048"/>
    <cellStyle name="40% - Accent3 4 2 2 4" xfId="2775"/>
    <cellStyle name="40% - Accent3 4 2 2 4 2" xfId="8114"/>
    <cellStyle name="40% - Accent3 4 2 2 5" xfId="3842"/>
    <cellStyle name="40% - Accent3 4 2 2 5 2" xfId="9181"/>
    <cellStyle name="40% - Accent3 4 2 2 6" xfId="4909"/>
    <cellStyle name="40% - Accent3 4 2 2 6 2" xfId="10248"/>
    <cellStyle name="40% - Accent3 4 2 2 7" xfId="5982"/>
    <cellStyle name="40% - Accent3 4 2 3" xfId="614"/>
    <cellStyle name="40% - Accent3 4 2 3 2" xfId="1705"/>
    <cellStyle name="40% - Accent3 4 2 3 2 2" xfId="7050"/>
    <cellStyle name="40% - Accent3 4 2 3 3" xfId="2777"/>
    <cellStyle name="40% - Accent3 4 2 3 3 2" xfId="8116"/>
    <cellStyle name="40% - Accent3 4 2 3 4" xfId="3844"/>
    <cellStyle name="40% - Accent3 4 2 3 4 2" xfId="9183"/>
    <cellStyle name="40% - Accent3 4 2 3 5" xfId="4911"/>
    <cellStyle name="40% - Accent3 4 2 3 5 2" xfId="10250"/>
    <cellStyle name="40% - Accent3 4 2 3 6" xfId="5984"/>
    <cellStyle name="40% - Accent3 4 2 4" xfId="1702"/>
    <cellStyle name="40% - Accent3 4 2 4 2" xfId="7047"/>
    <cellStyle name="40% - Accent3 4 2 5" xfId="2774"/>
    <cellStyle name="40% - Accent3 4 2 5 2" xfId="8113"/>
    <cellStyle name="40% - Accent3 4 2 6" xfId="3841"/>
    <cellStyle name="40% - Accent3 4 2 6 2" xfId="9180"/>
    <cellStyle name="40% - Accent3 4 2 7" xfId="4908"/>
    <cellStyle name="40% - Accent3 4 2 7 2" xfId="10247"/>
    <cellStyle name="40% - Accent3 4 2 8" xfId="5981"/>
    <cellStyle name="40% - Accent3 4 3" xfId="615"/>
    <cellStyle name="40% - Accent3 4 3 2" xfId="616"/>
    <cellStyle name="40% - Accent3 4 3 2 2" xfId="1707"/>
    <cellStyle name="40% - Accent3 4 3 2 2 2" xfId="7052"/>
    <cellStyle name="40% - Accent3 4 3 2 3" xfId="2779"/>
    <cellStyle name="40% - Accent3 4 3 2 3 2" xfId="8118"/>
    <cellStyle name="40% - Accent3 4 3 2 4" xfId="3846"/>
    <cellStyle name="40% - Accent3 4 3 2 4 2" xfId="9185"/>
    <cellStyle name="40% - Accent3 4 3 2 5" xfId="4913"/>
    <cellStyle name="40% - Accent3 4 3 2 5 2" xfId="10252"/>
    <cellStyle name="40% - Accent3 4 3 2 6" xfId="5986"/>
    <cellStyle name="40% - Accent3 4 3 3" xfId="1706"/>
    <cellStyle name="40% - Accent3 4 3 3 2" xfId="7051"/>
    <cellStyle name="40% - Accent3 4 3 4" xfId="2778"/>
    <cellStyle name="40% - Accent3 4 3 4 2" xfId="8117"/>
    <cellStyle name="40% - Accent3 4 3 5" xfId="3845"/>
    <cellStyle name="40% - Accent3 4 3 5 2" xfId="9184"/>
    <cellStyle name="40% - Accent3 4 3 6" xfId="4912"/>
    <cellStyle name="40% - Accent3 4 3 6 2" xfId="10251"/>
    <cellStyle name="40% - Accent3 4 3 7" xfId="5985"/>
    <cellStyle name="40% - Accent3 4 4" xfId="617"/>
    <cellStyle name="40% - Accent3 4 4 2" xfId="1708"/>
    <cellStyle name="40% - Accent3 4 4 2 2" xfId="7053"/>
    <cellStyle name="40% - Accent3 4 4 3" xfId="2780"/>
    <cellStyle name="40% - Accent3 4 4 3 2" xfId="8119"/>
    <cellStyle name="40% - Accent3 4 4 4" xfId="3847"/>
    <cellStyle name="40% - Accent3 4 4 4 2" xfId="9186"/>
    <cellStyle name="40% - Accent3 4 4 5" xfId="4914"/>
    <cellStyle name="40% - Accent3 4 4 5 2" xfId="10253"/>
    <cellStyle name="40% - Accent3 4 4 6" xfId="5987"/>
    <cellStyle name="40% - Accent3 4 5" xfId="1701"/>
    <cellStyle name="40% - Accent3 4 5 2" xfId="7046"/>
    <cellStyle name="40% - Accent3 4 6" xfId="2773"/>
    <cellStyle name="40% - Accent3 4 6 2" xfId="8112"/>
    <cellStyle name="40% - Accent3 4 7" xfId="3840"/>
    <cellStyle name="40% - Accent3 4 7 2" xfId="9179"/>
    <cellStyle name="40% - Accent3 4 8" xfId="4907"/>
    <cellStyle name="40% - Accent3 4 8 2" xfId="10246"/>
    <cellStyle name="40% - Accent3 4 9" xfId="5980"/>
    <cellStyle name="40% - Accent3 5" xfId="618"/>
    <cellStyle name="40% - Accent3 5 2" xfId="619"/>
    <cellStyle name="40% - Accent3 5 2 2" xfId="620"/>
    <cellStyle name="40% - Accent3 5 2 2 2" xfId="1711"/>
    <cellStyle name="40% - Accent3 5 2 2 2 2" xfId="7056"/>
    <cellStyle name="40% - Accent3 5 2 2 3" xfId="2783"/>
    <cellStyle name="40% - Accent3 5 2 2 3 2" xfId="8122"/>
    <cellStyle name="40% - Accent3 5 2 2 4" xfId="3850"/>
    <cellStyle name="40% - Accent3 5 2 2 4 2" xfId="9189"/>
    <cellStyle name="40% - Accent3 5 2 2 5" xfId="4917"/>
    <cellStyle name="40% - Accent3 5 2 2 5 2" xfId="10256"/>
    <cellStyle name="40% - Accent3 5 2 2 6" xfId="5990"/>
    <cellStyle name="40% - Accent3 5 2 3" xfId="1710"/>
    <cellStyle name="40% - Accent3 5 2 3 2" xfId="7055"/>
    <cellStyle name="40% - Accent3 5 2 4" xfId="2782"/>
    <cellStyle name="40% - Accent3 5 2 4 2" xfId="8121"/>
    <cellStyle name="40% - Accent3 5 2 5" xfId="3849"/>
    <cellStyle name="40% - Accent3 5 2 5 2" xfId="9188"/>
    <cellStyle name="40% - Accent3 5 2 6" xfId="4916"/>
    <cellStyle name="40% - Accent3 5 2 6 2" xfId="10255"/>
    <cellStyle name="40% - Accent3 5 2 7" xfId="5989"/>
    <cellStyle name="40% - Accent3 5 3" xfId="621"/>
    <cellStyle name="40% - Accent3 5 3 2" xfId="1712"/>
    <cellStyle name="40% - Accent3 5 3 2 2" xfId="7057"/>
    <cellStyle name="40% - Accent3 5 3 3" xfId="2784"/>
    <cellStyle name="40% - Accent3 5 3 3 2" xfId="8123"/>
    <cellStyle name="40% - Accent3 5 3 4" xfId="3851"/>
    <cellStyle name="40% - Accent3 5 3 4 2" xfId="9190"/>
    <cellStyle name="40% - Accent3 5 3 5" xfId="4918"/>
    <cellStyle name="40% - Accent3 5 3 5 2" xfId="10257"/>
    <cellStyle name="40% - Accent3 5 3 6" xfId="5991"/>
    <cellStyle name="40% - Accent3 5 4" xfId="1709"/>
    <cellStyle name="40% - Accent3 5 4 2" xfId="7054"/>
    <cellStyle name="40% - Accent3 5 5" xfId="2781"/>
    <cellStyle name="40% - Accent3 5 5 2" xfId="8120"/>
    <cellStyle name="40% - Accent3 5 6" xfId="3848"/>
    <cellStyle name="40% - Accent3 5 6 2" xfId="9187"/>
    <cellStyle name="40% - Accent3 5 7" xfId="4915"/>
    <cellStyle name="40% - Accent3 5 7 2" xfId="10254"/>
    <cellStyle name="40% - Accent3 5 8" xfId="5988"/>
    <cellStyle name="40% - Accent3 6" xfId="622"/>
    <cellStyle name="40% - Accent3 6 2" xfId="623"/>
    <cellStyle name="40% - Accent3 6 2 2" xfId="1714"/>
    <cellStyle name="40% - Accent3 6 2 2 2" xfId="7059"/>
    <cellStyle name="40% - Accent3 6 2 3" xfId="2786"/>
    <cellStyle name="40% - Accent3 6 2 3 2" xfId="8125"/>
    <cellStyle name="40% - Accent3 6 2 4" xfId="3853"/>
    <cellStyle name="40% - Accent3 6 2 4 2" xfId="9192"/>
    <cellStyle name="40% - Accent3 6 2 5" xfId="4920"/>
    <cellStyle name="40% - Accent3 6 2 5 2" xfId="10259"/>
    <cellStyle name="40% - Accent3 6 2 6" xfId="5993"/>
    <cellStyle name="40% - Accent3 6 3" xfId="1713"/>
    <cellStyle name="40% - Accent3 6 3 2" xfId="7058"/>
    <cellStyle name="40% - Accent3 6 4" xfId="2785"/>
    <cellStyle name="40% - Accent3 6 4 2" xfId="8124"/>
    <cellStyle name="40% - Accent3 6 5" xfId="3852"/>
    <cellStyle name="40% - Accent3 6 5 2" xfId="9191"/>
    <cellStyle name="40% - Accent3 6 6" xfId="4919"/>
    <cellStyle name="40% - Accent3 6 6 2" xfId="10258"/>
    <cellStyle name="40% - Accent3 6 7" xfId="5992"/>
    <cellStyle name="40% - Accent3 7" xfId="624"/>
    <cellStyle name="40% - Accent3 7 2" xfId="1715"/>
    <cellStyle name="40% - Accent3 7 2 2" xfId="7060"/>
    <cellStyle name="40% - Accent3 7 3" xfId="2787"/>
    <cellStyle name="40% - Accent3 7 3 2" xfId="8126"/>
    <cellStyle name="40% - Accent3 7 4" xfId="3854"/>
    <cellStyle name="40% - Accent3 7 4 2" xfId="9193"/>
    <cellStyle name="40% - Accent3 7 5" xfId="4921"/>
    <cellStyle name="40% - Accent3 7 5 2" xfId="10260"/>
    <cellStyle name="40% - Accent3 7 6" xfId="5994"/>
    <cellStyle name="40% - Accent3 8" xfId="1096"/>
    <cellStyle name="40% - Accent3 8 2" xfId="2177"/>
    <cellStyle name="40% - Accent3 8 2 2" xfId="7519"/>
    <cellStyle name="40% - Accent3 8 3" xfId="3246"/>
    <cellStyle name="40% - Accent3 8 3 2" xfId="8585"/>
    <cellStyle name="40% - Accent3 8 4" xfId="4313"/>
    <cellStyle name="40% - Accent3 8 4 2" xfId="9652"/>
    <cellStyle name="40% - Accent3 8 5" xfId="5380"/>
    <cellStyle name="40% - Accent3 8 5 2" xfId="10719"/>
    <cellStyle name="40% - Accent3 8 6" xfId="6453"/>
    <cellStyle name="40% - Accent3 9" xfId="1117"/>
    <cellStyle name="40% - Accent3 9 2" xfId="2195"/>
    <cellStyle name="40% - Accent3 9 2 2" xfId="7534"/>
    <cellStyle name="40% - Accent3 9 3" xfId="3261"/>
    <cellStyle name="40% - Accent3 9 3 2" xfId="8600"/>
    <cellStyle name="40% - Accent3 9 4" xfId="4328"/>
    <cellStyle name="40% - Accent3 9 4 2" xfId="9667"/>
    <cellStyle name="40% - Accent3 9 5" xfId="5395"/>
    <cellStyle name="40% - Accent3 9 5 2" xfId="10734"/>
    <cellStyle name="40% - Accent3 9 6" xfId="6468"/>
    <cellStyle name="40% - Accent4" xfId="31" builtinId="43" customBuiltin="1"/>
    <cellStyle name="40% - Accent4 10" xfId="1136"/>
    <cellStyle name="40% - Accent4 10 2" xfId="6487"/>
    <cellStyle name="40% - Accent4 11" xfId="2214"/>
    <cellStyle name="40% - Accent4 11 2" xfId="7553"/>
    <cellStyle name="40% - Accent4 12" xfId="3281"/>
    <cellStyle name="40% - Accent4 12 2" xfId="8620"/>
    <cellStyle name="40% - Accent4 13" xfId="4348"/>
    <cellStyle name="40% - Accent4 13 2" xfId="9687"/>
    <cellStyle name="40% - Accent4 14" xfId="5416"/>
    <cellStyle name="40% - Accent4 2" xfId="625"/>
    <cellStyle name="40% - Accent4 2 10" xfId="4922"/>
    <cellStyle name="40% - Accent4 2 10 2" xfId="10261"/>
    <cellStyle name="40% - Accent4 2 11" xfId="5995"/>
    <cellStyle name="40% - Accent4 2 2" xfId="626"/>
    <cellStyle name="40% - Accent4 2 2 10" xfId="5996"/>
    <cellStyle name="40% - Accent4 2 2 2" xfId="627"/>
    <cellStyle name="40% - Accent4 2 2 2 2" xfId="628"/>
    <cellStyle name="40% - Accent4 2 2 2 2 2" xfId="629"/>
    <cellStyle name="40% - Accent4 2 2 2 2 2 2" xfId="630"/>
    <cellStyle name="40% - Accent4 2 2 2 2 2 2 2" xfId="1721"/>
    <cellStyle name="40% - Accent4 2 2 2 2 2 2 2 2" xfId="7066"/>
    <cellStyle name="40% - Accent4 2 2 2 2 2 2 3" xfId="2793"/>
    <cellStyle name="40% - Accent4 2 2 2 2 2 2 3 2" xfId="8132"/>
    <cellStyle name="40% - Accent4 2 2 2 2 2 2 4" xfId="3860"/>
    <cellStyle name="40% - Accent4 2 2 2 2 2 2 4 2" xfId="9199"/>
    <cellStyle name="40% - Accent4 2 2 2 2 2 2 5" xfId="4927"/>
    <cellStyle name="40% - Accent4 2 2 2 2 2 2 5 2" xfId="10266"/>
    <cellStyle name="40% - Accent4 2 2 2 2 2 2 6" xfId="6000"/>
    <cellStyle name="40% - Accent4 2 2 2 2 2 3" xfId="1720"/>
    <cellStyle name="40% - Accent4 2 2 2 2 2 3 2" xfId="7065"/>
    <cellStyle name="40% - Accent4 2 2 2 2 2 4" xfId="2792"/>
    <cellStyle name="40% - Accent4 2 2 2 2 2 4 2" xfId="8131"/>
    <cellStyle name="40% - Accent4 2 2 2 2 2 5" xfId="3859"/>
    <cellStyle name="40% - Accent4 2 2 2 2 2 5 2" xfId="9198"/>
    <cellStyle name="40% - Accent4 2 2 2 2 2 6" xfId="4926"/>
    <cellStyle name="40% - Accent4 2 2 2 2 2 6 2" xfId="10265"/>
    <cellStyle name="40% - Accent4 2 2 2 2 2 7" xfId="5999"/>
    <cellStyle name="40% - Accent4 2 2 2 2 3" xfId="631"/>
    <cellStyle name="40% - Accent4 2 2 2 2 3 2" xfId="1722"/>
    <cellStyle name="40% - Accent4 2 2 2 2 3 2 2" xfId="7067"/>
    <cellStyle name="40% - Accent4 2 2 2 2 3 3" xfId="2794"/>
    <cellStyle name="40% - Accent4 2 2 2 2 3 3 2" xfId="8133"/>
    <cellStyle name="40% - Accent4 2 2 2 2 3 4" xfId="3861"/>
    <cellStyle name="40% - Accent4 2 2 2 2 3 4 2" xfId="9200"/>
    <cellStyle name="40% - Accent4 2 2 2 2 3 5" xfId="4928"/>
    <cellStyle name="40% - Accent4 2 2 2 2 3 5 2" xfId="10267"/>
    <cellStyle name="40% - Accent4 2 2 2 2 3 6" xfId="6001"/>
    <cellStyle name="40% - Accent4 2 2 2 2 4" xfId="1719"/>
    <cellStyle name="40% - Accent4 2 2 2 2 4 2" xfId="7064"/>
    <cellStyle name="40% - Accent4 2 2 2 2 5" xfId="2791"/>
    <cellStyle name="40% - Accent4 2 2 2 2 5 2" xfId="8130"/>
    <cellStyle name="40% - Accent4 2 2 2 2 6" xfId="3858"/>
    <cellStyle name="40% - Accent4 2 2 2 2 6 2" xfId="9197"/>
    <cellStyle name="40% - Accent4 2 2 2 2 7" xfId="4925"/>
    <cellStyle name="40% - Accent4 2 2 2 2 7 2" xfId="10264"/>
    <cellStyle name="40% - Accent4 2 2 2 2 8" xfId="5998"/>
    <cellStyle name="40% - Accent4 2 2 2 3" xfId="632"/>
    <cellStyle name="40% - Accent4 2 2 2 3 2" xfId="633"/>
    <cellStyle name="40% - Accent4 2 2 2 3 2 2" xfId="1724"/>
    <cellStyle name="40% - Accent4 2 2 2 3 2 2 2" xfId="7069"/>
    <cellStyle name="40% - Accent4 2 2 2 3 2 3" xfId="2796"/>
    <cellStyle name="40% - Accent4 2 2 2 3 2 3 2" xfId="8135"/>
    <cellStyle name="40% - Accent4 2 2 2 3 2 4" xfId="3863"/>
    <cellStyle name="40% - Accent4 2 2 2 3 2 4 2" xfId="9202"/>
    <cellStyle name="40% - Accent4 2 2 2 3 2 5" xfId="4930"/>
    <cellStyle name="40% - Accent4 2 2 2 3 2 5 2" xfId="10269"/>
    <cellStyle name="40% - Accent4 2 2 2 3 2 6" xfId="6003"/>
    <cellStyle name="40% - Accent4 2 2 2 3 3" xfId="1723"/>
    <cellStyle name="40% - Accent4 2 2 2 3 3 2" xfId="7068"/>
    <cellStyle name="40% - Accent4 2 2 2 3 4" xfId="2795"/>
    <cellStyle name="40% - Accent4 2 2 2 3 4 2" xfId="8134"/>
    <cellStyle name="40% - Accent4 2 2 2 3 5" xfId="3862"/>
    <cellStyle name="40% - Accent4 2 2 2 3 5 2" xfId="9201"/>
    <cellStyle name="40% - Accent4 2 2 2 3 6" xfId="4929"/>
    <cellStyle name="40% - Accent4 2 2 2 3 6 2" xfId="10268"/>
    <cellStyle name="40% - Accent4 2 2 2 3 7" xfId="6002"/>
    <cellStyle name="40% - Accent4 2 2 2 4" xfId="634"/>
    <cellStyle name="40% - Accent4 2 2 2 4 2" xfId="1725"/>
    <cellStyle name="40% - Accent4 2 2 2 4 2 2" xfId="7070"/>
    <cellStyle name="40% - Accent4 2 2 2 4 3" xfId="2797"/>
    <cellStyle name="40% - Accent4 2 2 2 4 3 2" xfId="8136"/>
    <cellStyle name="40% - Accent4 2 2 2 4 4" xfId="3864"/>
    <cellStyle name="40% - Accent4 2 2 2 4 4 2" xfId="9203"/>
    <cellStyle name="40% - Accent4 2 2 2 4 5" xfId="4931"/>
    <cellStyle name="40% - Accent4 2 2 2 4 5 2" xfId="10270"/>
    <cellStyle name="40% - Accent4 2 2 2 4 6" xfId="6004"/>
    <cellStyle name="40% - Accent4 2 2 2 5" xfId="1718"/>
    <cellStyle name="40% - Accent4 2 2 2 5 2" xfId="7063"/>
    <cellStyle name="40% - Accent4 2 2 2 6" xfId="2790"/>
    <cellStyle name="40% - Accent4 2 2 2 6 2" xfId="8129"/>
    <cellStyle name="40% - Accent4 2 2 2 7" xfId="3857"/>
    <cellStyle name="40% - Accent4 2 2 2 7 2" xfId="9196"/>
    <cellStyle name="40% - Accent4 2 2 2 8" xfId="4924"/>
    <cellStyle name="40% - Accent4 2 2 2 8 2" xfId="10263"/>
    <cellStyle name="40% - Accent4 2 2 2 9" xfId="5997"/>
    <cellStyle name="40% - Accent4 2 2 3" xfId="635"/>
    <cellStyle name="40% - Accent4 2 2 3 2" xfId="636"/>
    <cellStyle name="40% - Accent4 2 2 3 2 2" xfId="637"/>
    <cellStyle name="40% - Accent4 2 2 3 2 2 2" xfId="1728"/>
    <cellStyle name="40% - Accent4 2 2 3 2 2 2 2" xfId="7073"/>
    <cellStyle name="40% - Accent4 2 2 3 2 2 3" xfId="2800"/>
    <cellStyle name="40% - Accent4 2 2 3 2 2 3 2" xfId="8139"/>
    <cellStyle name="40% - Accent4 2 2 3 2 2 4" xfId="3867"/>
    <cellStyle name="40% - Accent4 2 2 3 2 2 4 2" xfId="9206"/>
    <cellStyle name="40% - Accent4 2 2 3 2 2 5" xfId="4934"/>
    <cellStyle name="40% - Accent4 2 2 3 2 2 5 2" xfId="10273"/>
    <cellStyle name="40% - Accent4 2 2 3 2 2 6" xfId="6007"/>
    <cellStyle name="40% - Accent4 2 2 3 2 3" xfId="1727"/>
    <cellStyle name="40% - Accent4 2 2 3 2 3 2" xfId="7072"/>
    <cellStyle name="40% - Accent4 2 2 3 2 4" xfId="2799"/>
    <cellStyle name="40% - Accent4 2 2 3 2 4 2" xfId="8138"/>
    <cellStyle name="40% - Accent4 2 2 3 2 5" xfId="3866"/>
    <cellStyle name="40% - Accent4 2 2 3 2 5 2" xfId="9205"/>
    <cellStyle name="40% - Accent4 2 2 3 2 6" xfId="4933"/>
    <cellStyle name="40% - Accent4 2 2 3 2 6 2" xfId="10272"/>
    <cellStyle name="40% - Accent4 2 2 3 2 7" xfId="6006"/>
    <cellStyle name="40% - Accent4 2 2 3 3" xfId="638"/>
    <cellStyle name="40% - Accent4 2 2 3 3 2" xfId="1729"/>
    <cellStyle name="40% - Accent4 2 2 3 3 2 2" xfId="7074"/>
    <cellStyle name="40% - Accent4 2 2 3 3 3" xfId="2801"/>
    <cellStyle name="40% - Accent4 2 2 3 3 3 2" xfId="8140"/>
    <cellStyle name="40% - Accent4 2 2 3 3 4" xfId="3868"/>
    <cellStyle name="40% - Accent4 2 2 3 3 4 2" xfId="9207"/>
    <cellStyle name="40% - Accent4 2 2 3 3 5" xfId="4935"/>
    <cellStyle name="40% - Accent4 2 2 3 3 5 2" xfId="10274"/>
    <cellStyle name="40% - Accent4 2 2 3 3 6" xfId="6008"/>
    <cellStyle name="40% - Accent4 2 2 3 4" xfId="1726"/>
    <cellStyle name="40% - Accent4 2 2 3 4 2" xfId="7071"/>
    <cellStyle name="40% - Accent4 2 2 3 5" xfId="2798"/>
    <cellStyle name="40% - Accent4 2 2 3 5 2" xfId="8137"/>
    <cellStyle name="40% - Accent4 2 2 3 6" xfId="3865"/>
    <cellStyle name="40% - Accent4 2 2 3 6 2" xfId="9204"/>
    <cellStyle name="40% - Accent4 2 2 3 7" xfId="4932"/>
    <cellStyle name="40% - Accent4 2 2 3 7 2" xfId="10271"/>
    <cellStyle name="40% - Accent4 2 2 3 8" xfId="6005"/>
    <cellStyle name="40% - Accent4 2 2 4" xfId="639"/>
    <cellStyle name="40% - Accent4 2 2 4 2" xfId="640"/>
    <cellStyle name="40% - Accent4 2 2 4 2 2" xfId="1731"/>
    <cellStyle name="40% - Accent4 2 2 4 2 2 2" xfId="7076"/>
    <cellStyle name="40% - Accent4 2 2 4 2 3" xfId="2803"/>
    <cellStyle name="40% - Accent4 2 2 4 2 3 2" xfId="8142"/>
    <cellStyle name="40% - Accent4 2 2 4 2 4" xfId="3870"/>
    <cellStyle name="40% - Accent4 2 2 4 2 4 2" xfId="9209"/>
    <cellStyle name="40% - Accent4 2 2 4 2 5" xfId="4937"/>
    <cellStyle name="40% - Accent4 2 2 4 2 5 2" xfId="10276"/>
    <cellStyle name="40% - Accent4 2 2 4 2 6" xfId="6010"/>
    <cellStyle name="40% - Accent4 2 2 4 3" xfId="1730"/>
    <cellStyle name="40% - Accent4 2 2 4 3 2" xfId="7075"/>
    <cellStyle name="40% - Accent4 2 2 4 4" xfId="2802"/>
    <cellStyle name="40% - Accent4 2 2 4 4 2" xfId="8141"/>
    <cellStyle name="40% - Accent4 2 2 4 5" xfId="3869"/>
    <cellStyle name="40% - Accent4 2 2 4 5 2" xfId="9208"/>
    <cellStyle name="40% - Accent4 2 2 4 6" xfId="4936"/>
    <cellStyle name="40% - Accent4 2 2 4 6 2" xfId="10275"/>
    <cellStyle name="40% - Accent4 2 2 4 7" xfId="6009"/>
    <cellStyle name="40% - Accent4 2 2 5" xfId="641"/>
    <cellStyle name="40% - Accent4 2 2 5 2" xfId="1732"/>
    <cellStyle name="40% - Accent4 2 2 5 2 2" xfId="7077"/>
    <cellStyle name="40% - Accent4 2 2 5 3" xfId="2804"/>
    <cellStyle name="40% - Accent4 2 2 5 3 2" xfId="8143"/>
    <cellStyle name="40% - Accent4 2 2 5 4" xfId="3871"/>
    <cellStyle name="40% - Accent4 2 2 5 4 2" xfId="9210"/>
    <cellStyle name="40% - Accent4 2 2 5 5" xfId="4938"/>
    <cellStyle name="40% - Accent4 2 2 5 5 2" xfId="10277"/>
    <cellStyle name="40% - Accent4 2 2 5 6" xfId="6011"/>
    <cellStyle name="40% - Accent4 2 2 6" xfId="1717"/>
    <cellStyle name="40% - Accent4 2 2 6 2" xfId="7062"/>
    <cellStyle name="40% - Accent4 2 2 7" xfId="2789"/>
    <cellStyle name="40% - Accent4 2 2 7 2" xfId="8128"/>
    <cellStyle name="40% - Accent4 2 2 8" xfId="3856"/>
    <cellStyle name="40% - Accent4 2 2 8 2" xfId="9195"/>
    <cellStyle name="40% - Accent4 2 2 9" xfId="4923"/>
    <cellStyle name="40% - Accent4 2 2 9 2" xfId="10262"/>
    <cellStyle name="40% - Accent4 2 3" xfId="642"/>
    <cellStyle name="40% - Accent4 2 3 2" xfId="643"/>
    <cellStyle name="40% - Accent4 2 3 2 2" xfId="644"/>
    <cellStyle name="40% - Accent4 2 3 2 2 2" xfId="645"/>
    <cellStyle name="40% - Accent4 2 3 2 2 2 2" xfId="1736"/>
    <cellStyle name="40% - Accent4 2 3 2 2 2 2 2" xfId="7081"/>
    <cellStyle name="40% - Accent4 2 3 2 2 2 3" xfId="2808"/>
    <cellStyle name="40% - Accent4 2 3 2 2 2 3 2" xfId="8147"/>
    <cellStyle name="40% - Accent4 2 3 2 2 2 4" xfId="3875"/>
    <cellStyle name="40% - Accent4 2 3 2 2 2 4 2" xfId="9214"/>
    <cellStyle name="40% - Accent4 2 3 2 2 2 5" xfId="4942"/>
    <cellStyle name="40% - Accent4 2 3 2 2 2 5 2" xfId="10281"/>
    <cellStyle name="40% - Accent4 2 3 2 2 2 6" xfId="6015"/>
    <cellStyle name="40% - Accent4 2 3 2 2 3" xfId="1735"/>
    <cellStyle name="40% - Accent4 2 3 2 2 3 2" xfId="7080"/>
    <cellStyle name="40% - Accent4 2 3 2 2 4" xfId="2807"/>
    <cellStyle name="40% - Accent4 2 3 2 2 4 2" xfId="8146"/>
    <cellStyle name="40% - Accent4 2 3 2 2 5" xfId="3874"/>
    <cellStyle name="40% - Accent4 2 3 2 2 5 2" xfId="9213"/>
    <cellStyle name="40% - Accent4 2 3 2 2 6" xfId="4941"/>
    <cellStyle name="40% - Accent4 2 3 2 2 6 2" xfId="10280"/>
    <cellStyle name="40% - Accent4 2 3 2 2 7" xfId="6014"/>
    <cellStyle name="40% - Accent4 2 3 2 3" xfId="646"/>
    <cellStyle name="40% - Accent4 2 3 2 3 2" xfId="1737"/>
    <cellStyle name="40% - Accent4 2 3 2 3 2 2" xfId="7082"/>
    <cellStyle name="40% - Accent4 2 3 2 3 3" xfId="2809"/>
    <cellStyle name="40% - Accent4 2 3 2 3 3 2" xfId="8148"/>
    <cellStyle name="40% - Accent4 2 3 2 3 4" xfId="3876"/>
    <cellStyle name="40% - Accent4 2 3 2 3 4 2" xfId="9215"/>
    <cellStyle name="40% - Accent4 2 3 2 3 5" xfId="4943"/>
    <cellStyle name="40% - Accent4 2 3 2 3 5 2" xfId="10282"/>
    <cellStyle name="40% - Accent4 2 3 2 3 6" xfId="6016"/>
    <cellStyle name="40% - Accent4 2 3 2 4" xfId="1734"/>
    <cellStyle name="40% - Accent4 2 3 2 4 2" xfId="7079"/>
    <cellStyle name="40% - Accent4 2 3 2 5" xfId="2806"/>
    <cellStyle name="40% - Accent4 2 3 2 5 2" xfId="8145"/>
    <cellStyle name="40% - Accent4 2 3 2 6" xfId="3873"/>
    <cellStyle name="40% - Accent4 2 3 2 6 2" xfId="9212"/>
    <cellStyle name="40% - Accent4 2 3 2 7" xfId="4940"/>
    <cellStyle name="40% - Accent4 2 3 2 7 2" xfId="10279"/>
    <cellStyle name="40% - Accent4 2 3 2 8" xfId="6013"/>
    <cellStyle name="40% - Accent4 2 3 3" xfId="647"/>
    <cellStyle name="40% - Accent4 2 3 3 2" xfId="648"/>
    <cellStyle name="40% - Accent4 2 3 3 2 2" xfId="1739"/>
    <cellStyle name="40% - Accent4 2 3 3 2 2 2" xfId="7084"/>
    <cellStyle name="40% - Accent4 2 3 3 2 3" xfId="2811"/>
    <cellStyle name="40% - Accent4 2 3 3 2 3 2" xfId="8150"/>
    <cellStyle name="40% - Accent4 2 3 3 2 4" xfId="3878"/>
    <cellStyle name="40% - Accent4 2 3 3 2 4 2" xfId="9217"/>
    <cellStyle name="40% - Accent4 2 3 3 2 5" xfId="4945"/>
    <cellStyle name="40% - Accent4 2 3 3 2 5 2" xfId="10284"/>
    <cellStyle name="40% - Accent4 2 3 3 2 6" xfId="6018"/>
    <cellStyle name="40% - Accent4 2 3 3 3" xfId="1738"/>
    <cellStyle name="40% - Accent4 2 3 3 3 2" xfId="7083"/>
    <cellStyle name="40% - Accent4 2 3 3 4" xfId="2810"/>
    <cellStyle name="40% - Accent4 2 3 3 4 2" xfId="8149"/>
    <cellStyle name="40% - Accent4 2 3 3 5" xfId="3877"/>
    <cellStyle name="40% - Accent4 2 3 3 5 2" xfId="9216"/>
    <cellStyle name="40% - Accent4 2 3 3 6" xfId="4944"/>
    <cellStyle name="40% - Accent4 2 3 3 6 2" xfId="10283"/>
    <cellStyle name="40% - Accent4 2 3 3 7" xfId="6017"/>
    <cellStyle name="40% - Accent4 2 3 4" xfId="649"/>
    <cellStyle name="40% - Accent4 2 3 4 2" xfId="1740"/>
    <cellStyle name="40% - Accent4 2 3 4 2 2" xfId="7085"/>
    <cellStyle name="40% - Accent4 2 3 4 3" xfId="2812"/>
    <cellStyle name="40% - Accent4 2 3 4 3 2" xfId="8151"/>
    <cellStyle name="40% - Accent4 2 3 4 4" xfId="3879"/>
    <cellStyle name="40% - Accent4 2 3 4 4 2" xfId="9218"/>
    <cellStyle name="40% - Accent4 2 3 4 5" xfId="4946"/>
    <cellStyle name="40% - Accent4 2 3 4 5 2" xfId="10285"/>
    <cellStyle name="40% - Accent4 2 3 4 6" xfId="6019"/>
    <cellStyle name="40% - Accent4 2 3 5" xfId="1733"/>
    <cellStyle name="40% - Accent4 2 3 5 2" xfId="7078"/>
    <cellStyle name="40% - Accent4 2 3 6" xfId="2805"/>
    <cellStyle name="40% - Accent4 2 3 6 2" xfId="8144"/>
    <cellStyle name="40% - Accent4 2 3 7" xfId="3872"/>
    <cellStyle name="40% - Accent4 2 3 7 2" xfId="9211"/>
    <cellStyle name="40% - Accent4 2 3 8" xfId="4939"/>
    <cellStyle name="40% - Accent4 2 3 8 2" xfId="10278"/>
    <cellStyle name="40% - Accent4 2 3 9" xfId="6012"/>
    <cellStyle name="40% - Accent4 2 4" xfId="650"/>
    <cellStyle name="40% - Accent4 2 4 2" xfId="651"/>
    <cellStyle name="40% - Accent4 2 4 2 2" xfId="652"/>
    <cellStyle name="40% - Accent4 2 4 2 2 2" xfId="1743"/>
    <cellStyle name="40% - Accent4 2 4 2 2 2 2" xfId="7088"/>
    <cellStyle name="40% - Accent4 2 4 2 2 3" xfId="2815"/>
    <cellStyle name="40% - Accent4 2 4 2 2 3 2" xfId="8154"/>
    <cellStyle name="40% - Accent4 2 4 2 2 4" xfId="3882"/>
    <cellStyle name="40% - Accent4 2 4 2 2 4 2" xfId="9221"/>
    <cellStyle name="40% - Accent4 2 4 2 2 5" xfId="4949"/>
    <cellStyle name="40% - Accent4 2 4 2 2 5 2" xfId="10288"/>
    <cellStyle name="40% - Accent4 2 4 2 2 6" xfId="6022"/>
    <cellStyle name="40% - Accent4 2 4 2 3" xfId="1742"/>
    <cellStyle name="40% - Accent4 2 4 2 3 2" xfId="7087"/>
    <cellStyle name="40% - Accent4 2 4 2 4" xfId="2814"/>
    <cellStyle name="40% - Accent4 2 4 2 4 2" xfId="8153"/>
    <cellStyle name="40% - Accent4 2 4 2 5" xfId="3881"/>
    <cellStyle name="40% - Accent4 2 4 2 5 2" xfId="9220"/>
    <cellStyle name="40% - Accent4 2 4 2 6" xfId="4948"/>
    <cellStyle name="40% - Accent4 2 4 2 6 2" xfId="10287"/>
    <cellStyle name="40% - Accent4 2 4 2 7" xfId="6021"/>
    <cellStyle name="40% - Accent4 2 4 3" xfId="653"/>
    <cellStyle name="40% - Accent4 2 4 3 2" xfId="1744"/>
    <cellStyle name="40% - Accent4 2 4 3 2 2" xfId="7089"/>
    <cellStyle name="40% - Accent4 2 4 3 3" xfId="2816"/>
    <cellStyle name="40% - Accent4 2 4 3 3 2" xfId="8155"/>
    <cellStyle name="40% - Accent4 2 4 3 4" xfId="3883"/>
    <cellStyle name="40% - Accent4 2 4 3 4 2" xfId="9222"/>
    <cellStyle name="40% - Accent4 2 4 3 5" xfId="4950"/>
    <cellStyle name="40% - Accent4 2 4 3 5 2" xfId="10289"/>
    <cellStyle name="40% - Accent4 2 4 3 6" xfId="6023"/>
    <cellStyle name="40% - Accent4 2 4 4" xfId="1741"/>
    <cellStyle name="40% - Accent4 2 4 4 2" xfId="7086"/>
    <cellStyle name="40% - Accent4 2 4 5" xfId="2813"/>
    <cellStyle name="40% - Accent4 2 4 5 2" xfId="8152"/>
    <cellStyle name="40% - Accent4 2 4 6" xfId="3880"/>
    <cellStyle name="40% - Accent4 2 4 6 2" xfId="9219"/>
    <cellStyle name="40% - Accent4 2 4 7" xfId="4947"/>
    <cellStyle name="40% - Accent4 2 4 7 2" xfId="10286"/>
    <cellStyle name="40% - Accent4 2 4 8" xfId="6020"/>
    <cellStyle name="40% - Accent4 2 5" xfId="654"/>
    <cellStyle name="40% - Accent4 2 5 2" xfId="655"/>
    <cellStyle name="40% - Accent4 2 5 2 2" xfId="1746"/>
    <cellStyle name="40% - Accent4 2 5 2 2 2" xfId="7091"/>
    <cellStyle name="40% - Accent4 2 5 2 3" xfId="2818"/>
    <cellStyle name="40% - Accent4 2 5 2 3 2" xfId="8157"/>
    <cellStyle name="40% - Accent4 2 5 2 4" xfId="3885"/>
    <cellStyle name="40% - Accent4 2 5 2 4 2" xfId="9224"/>
    <cellStyle name="40% - Accent4 2 5 2 5" xfId="4952"/>
    <cellStyle name="40% - Accent4 2 5 2 5 2" xfId="10291"/>
    <cellStyle name="40% - Accent4 2 5 2 6" xfId="6025"/>
    <cellStyle name="40% - Accent4 2 5 3" xfId="1745"/>
    <cellStyle name="40% - Accent4 2 5 3 2" xfId="7090"/>
    <cellStyle name="40% - Accent4 2 5 4" xfId="2817"/>
    <cellStyle name="40% - Accent4 2 5 4 2" xfId="8156"/>
    <cellStyle name="40% - Accent4 2 5 5" xfId="3884"/>
    <cellStyle name="40% - Accent4 2 5 5 2" xfId="9223"/>
    <cellStyle name="40% - Accent4 2 5 6" xfId="4951"/>
    <cellStyle name="40% - Accent4 2 5 6 2" xfId="10290"/>
    <cellStyle name="40% - Accent4 2 5 7" xfId="6024"/>
    <cellStyle name="40% - Accent4 2 6" xfId="656"/>
    <cellStyle name="40% - Accent4 2 6 2" xfId="1747"/>
    <cellStyle name="40% - Accent4 2 6 2 2" xfId="7092"/>
    <cellStyle name="40% - Accent4 2 6 3" xfId="2819"/>
    <cellStyle name="40% - Accent4 2 6 3 2" xfId="8158"/>
    <cellStyle name="40% - Accent4 2 6 4" xfId="3886"/>
    <cellStyle name="40% - Accent4 2 6 4 2" xfId="9225"/>
    <cellStyle name="40% - Accent4 2 6 5" xfId="4953"/>
    <cellStyle name="40% - Accent4 2 6 5 2" xfId="10292"/>
    <cellStyle name="40% - Accent4 2 6 6" xfId="6026"/>
    <cellStyle name="40% - Accent4 2 7" xfId="1716"/>
    <cellStyle name="40% - Accent4 2 7 2" xfId="7061"/>
    <cellStyle name="40% - Accent4 2 8" xfId="2788"/>
    <cellStyle name="40% - Accent4 2 8 2" xfId="8127"/>
    <cellStyle name="40% - Accent4 2 9" xfId="3855"/>
    <cellStyle name="40% - Accent4 2 9 2" xfId="9194"/>
    <cellStyle name="40% - Accent4 3" xfId="657"/>
    <cellStyle name="40% - Accent4 3 10" xfId="6027"/>
    <cellStyle name="40% - Accent4 3 2" xfId="658"/>
    <cellStyle name="40% - Accent4 3 2 2" xfId="659"/>
    <cellStyle name="40% - Accent4 3 2 2 2" xfId="660"/>
    <cellStyle name="40% - Accent4 3 2 2 2 2" xfId="661"/>
    <cellStyle name="40% - Accent4 3 2 2 2 2 2" xfId="1752"/>
    <cellStyle name="40% - Accent4 3 2 2 2 2 2 2" xfId="7097"/>
    <cellStyle name="40% - Accent4 3 2 2 2 2 3" xfId="2824"/>
    <cellStyle name="40% - Accent4 3 2 2 2 2 3 2" xfId="8163"/>
    <cellStyle name="40% - Accent4 3 2 2 2 2 4" xfId="3891"/>
    <cellStyle name="40% - Accent4 3 2 2 2 2 4 2" xfId="9230"/>
    <cellStyle name="40% - Accent4 3 2 2 2 2 5" xfId="4958"/>
    <cellStyle name="40% - Accent4 3 2 2 2 2 5 2" xfId="10297"/>
    <cellStyle name="40% - Accent4 3 2 2 2 2 6" xfId="6031"/>
    <cellStyle name="40% - Accent4 3 2 2 2 3" xfId="1751"/>
    <cellStyle name="40% - Accent4 3 2 2 2 3 2" xfId="7096"/>
    <cellStyle name="40% - Accent4 3 2 2 2 4" xfId="2823"/>
    <cellStyle name="40% - Accent4 3 2 2 2 4 2" xfId="8162"/>
    <cellStyle name="40% - Accent4 3 2 2 2 5" xfId="3890"/>
    <cellStyle name="40% - Accent4 3 2 2 2 5 2" xfId="9229"/>
    <cellStyle name="40% - Accent4 3 2 2 2 6" xfId="4957"/>
    <cellStyle name="40% - Accent4 3 2 2 2 6 2" xfId="10296"/>
    <cellStyle name="40% - Accent4 3 2 2 2 7" xfId="6030"/>
    <cellStyle name="40% - Accent4 3 2 2 3" xfId="662"/>
    <cellStyle name="40% - Accent4 3 2 2 3 2" xfId="1753"/>
    <cellStyle name="40% - Accent4 3 2 2 3 2 2" xfId="7098"/>
    <cellStyle name="40% - Accent4 3 2 2 3 3" xfId="2825"/>
    <cellStyle name="40% - Accent4 3 2 2 3 3 2" xfId="8164"/>
    <cellStyle name="40% - Accent4 3 2 2 3 4" xfId="3892"/>
    <cellStyle name="40% - Accent4 3 2 2 3 4 2" xfId="9231"/>
    <cellStyle name="40% - Accent4 3 2 2 3 5" xfId="4959"/>
    <cellStyle name="40% - Accent4 3 2 2 3 5 2" xfId="10298"/>
    <cellStyle name="40% - Accent4 3 2 2 3 6" xfId="6032"/>
    <cellStyle name="40% - Accent4 3 2 2 4" xfId="1750"/>
    <cellStyle name="40% - Accent4 3 2 2 4 2" xfId="7095"/>
    <cellStyle name="40% - Accent4 3 2 2 5" xfId="2822"/>
    <cellStyle name="40% - Accent4 3 2 2 5 2" xfId="8161"/>
    <cellStyle name="40% - Accent4 3 2 2 6" xfId="3889"/>
    <cellStyle name="40% - Accent4 3 2 2 6 2" xfId="9228"/>
    <cellStyle name="40% - Accent4 3 2 2 7" xfId="4956"/>
    <cellStyle name="40% - Accent4 3 2 2 7 2" xfId="10295"/>
    <cellStyle name="40% - Accent4 3 2 2 8" xfId="6029"/>
    <cellStyle name="40% - Accent4 3 2 3" xfId="663"/>
    <cellStyle name="40% - Accent4 3 2 3 2" xfId="664"/>
    <cellStyle name="40% - Accent4 3 2 3 2 2" xfId="1755"/>
    <cellStyle name="40% - Accent4 3 2 3 2 2 2" xfId="7100"/>
    <cellStyle name="40% - Accent4 3 2 3 2 3" xfId="2827"/>
    <cellStyle name="40% - Accent4 3 2 3 2 3 2" xfId="8166"/>
    <cellStyle name="40% - Accent4 3 2 3 2 4" xfId="3894"/>
    <cellStyle name="40% - Accent4 3 2 3 2 4 2" xfId="9233"/>
    <cellStyle name="40% - Accent4 3 2 3 2 5" xfId="4961"/>
    <cellStyle name="40% - Accent4 3 2 3 2 5 2" xfId="10300"/>
    <cellStyle name="40% - Accent4 3 2 3 2 6" xfId="6034"/>
    <cellStyle name="40% - Accent4 3 2 3 3" xfId="1754"/>
    <cellStyle name="40% - Accent4 3 2 3 3 2" xfId="7099"/>
    <cellStyle name="40% - Accent4 3 2 3 4" xfId="2826"/>
    <cellStyle name="40% - Accent4 3 2 3 4 2" xfId="8165"/>
    <cellStyle name="40% - Accent4 3 2 3 5" xfId="3893"/>
    <cellStyle name="40% - Accent4 3 2 3 5 2" xfId="9232"/>
    <cellStyle name="40% - Accent4 3 2 3 6" xfId="4960"/>
    <cellStyle name="40% - Accent4 3 2 3 6 2" xfId="10299"/>
    <cellStyle name="40% - Accent4 3 2 3 7" xfId="6033"/>
    <cellStyle name="40% - Accent4 3 2 4" xfId="665"/>
    <cellStyle name="40% - Accent4 3 2 4 2" xfId="1756"/>
    <cellStyle name="40% - Accent4 3 2 4 2 2" xfId="7101"/>
    <cellStyle name="40% - Accent4 3 2 4 3" xfId="2828"/>
    <cellStyle name="40% - Accent4 3 2 4 3 2" xfId="8167"/>
    <cellStyle name="40% - Accent4 3 2 4 4" xfId="3895"/>
    <cellStyle name="40% - Accent4 3 2 4 4 2" xfId="9234"/>
    <cellStyle name="40% - Accent4 3 2 4 5" xfId="4962"/>
    <cellStyle name="40% - Accent4 3 2 4 5 2" xfId="10301"/>
    <cellStyle name="40% - Accent4 3 2 4 6" xfId="6035"/>
    <cellStyle name="40% - Accent4 3 2 5" xfId="1749"/>
    <cellStyle name="40% - Accent4 3 2 5 2" xfId="7094"/>
    <cellStyle name="40% - Accent4 3 2 6" xfId="2821"/>
    <cellStyle name="40% - Accent4 3 2 6 2" xfId="8160"/>
    <cellStyle name="40% - Accent4 3 2 7" xfId="3888"/>
    <cellStyle name="40% - Accent4 3 2 7 2" xfId="9227"/>
    <cellStyle name="40% - Accent4 3 2 8" xfId="4955"/>
    <cellStyle name="40% - Accent4 3 2 8 2" xfId="10294"/>
    <cellStyle name="40% - Accent4 3 2 9" xfId="6028"/>
    <cellStyle name="40% - Accent4 3 3" xfId="666"/>
    <cellStyle name="40% - Accent4 3 3 2" xfId="667"/>
    <cellStyle name="40% - Accent4 3 3 2 2" xfId="668"/>
    <cellStyle name="40% - Accent4 3 3 2 2 2" xfId="1759"/>
    <cellStyle name="40% - Accent4 3 3 2 2 2 2" xfId="7104"/>
    <cellStyle name="40% - Accent4 3 3 2 2 3" xfId="2831"/>
    <cellStyle name="40% - Accent4 3 3 2 2 3 2" xfId="8170"/>
    <cellStyle name="40% - Accent4 3 3 2 2 4" xfId="3898"/>
    <cellStyle name="40% - Accent4 3 3 2 2 4 2" xfId="9237"/>
    <cellStyle name="40% - Accent4 3 3 2 2 5" xfId="4965"/>
    <cellStyle name="40% - Accent4 3 3 2 2 5 2" xfId="10304"/>
    <cellStyle name="40% - Accent4 3 3 2 2 6" xfId="6038"/>
    <cellStyle name="40% - Accent4 3 3 2 3" xfId="1758"/>
    <cellStyle name="40% - Accent4 3 3 2 3 2" xfId="7103"/>
    <cellStyle name="40% - Accent4 3 3 2 4" xfId="2830"/>
    <cellStyle name="40% - Accent4 3 3 2 4 2" xfId="8169"/>
    <cellStyle name="40% - Accent4 3 3 2 5" xfId="3897"/>
    <cellStyle name="40% - Accent4 3 3 2 5 2" xfId="9236"/>
    <cellStyle name="40% - Accent4 3 3 2 6" xfId="4964"/>
    <cellStyle name="40% - Accent4 3 3 2 6 2" xfId="10303"/>
    <cellStyle name="40% - Accent4 3 3 2 7" xfId="6037"/>
    <cellStyle name="40% - Accent4 3 3 3" xfId="669"/>
    <cellStyle name="40% - Accent4 3 3 3 2" xfId="1760"/>
    <cellStyle name="40% - Accent4 3 3 3 2 2" xfId="7105"/>
    <cellStyle name="40% - Accent4 3 3 3 3" xfId="2832"/>
    <cellStyle name="40% - Accent4 3 3 3 3 2" xfId="8171"/>
    <cellStyle name="40% - Accent4 3 3 3 4" xfId="3899"/>
    <cellStyle name="40% - Accent4 3 3 3 4 2" xfId="9238"/>
    <cellStyle name="40% - Accent4 3 3 3 5" xfId="4966"/>
    <cellStyle name="40% - Accent4 3 3 3 5 2" xfId="10305"/>
    <cellStyle name="40% - Accent4 3 3 3 6" xfId="6039"/>
    <cellStyle name="40% - Accent4 3 3 4" xfId="1757"/>
    <cellStyle name="40% - Accent4 3 3 4 2" xfId="7102"/>
    <cellStyle name="40% - Accent4 3 3 5" xfId="2829"/>
    <cellStyle name="40% - Accent4 3 3 5 2" xfId="8168"/>
    <cellStyle name="40% - Accent4 3 3 6" xfId="3896"/>
    <cellStyle name="40% - Accent4 3 3 6 2" xfId="9235"/>
    <cellStyle name="40% - Accent4 3 3 7" xfId="4963"/>
    <cellStyle name="40% - Accent4 3 3 7 2" xfId="10302"/>
    <cellStyle name="40% - Accent4 3 3 8" xfId="6036"/>
    <cellStyle name="40% - Accent4 3 4" xfId="670"/>
    <cellStyle name="40% - Accent4 3 4 2" xfId="671"/>
    <cellStyle name="40% - Accent4 3 4 2 2" xfId="1762"/>
    <cellStyle name="40% - Accent4 3 4 2 2 2" xfId="7107"/>
    <cellStyle name="40% - Accent4 3 4 2 3" xfId="2834"/>
    <cellStyle name="40% - Accent4 3 4 2 3 2" xfId="8173"/>
    <cellStyle name="40% - Accent4 3 4 2 4" xfId="3901"/>
    <cellStyle name="40% - Accent4 3 4 2 4 2" xfId="9240"/>
    <cellStyle name="40% - Accent4 3 4 2 5" xfId="4968"/>
    <cellStyle name="40% - Accent4 3 4 2 5 2" xfId="10307"/>
    <cellStyle name="40% - Accent4 3 4 2 6" xfId="6041"/>
    <cellStyle name="40% - Accent4 3 4 3" xfId="1761"/>
    <cellStyle name="40% - Accent4 3 4 3 2" xfId="7106"/>
    <cellStyle name="40% - Accent4 3 4 4" xfId="2833"/>
    <cellStyle name="40% - Accent4 3 4 4 2" xfId="8172"/>
    <cellStyle name="40% - Accent4 3 4 5" xfId="3900"/>
    <cellStyle name="40% - Accent4 3 4 5 2" xfId="9239"/>
    <cellStyle name="40% - Accent4 3 4 6" xfId="4967"/>
    <cellStyle name="40% - Accent4 3 4 6 2" xfId="10306"/>
    <cellStyle name="40% - Accent4 3 4 7" xfId="6040"/>
    <cellStyle name="40% - Accent4 3 5" xfId="672"/>
    <cellStyle name="40% - Accent4 3 5 2" xfId="1763"/>
    <cellStyle name="40% - Accent4 3 5 2 2" xfId="7108"/>
    <cellStyle name="40% - Accent4 3 5 3" xfId="2835"/>
    <cellStyle name="40% - Accent4 3 5 3 2" xfId="8174"/>
    <cellStyle name="40% - Accent4 3 5 4" xfId="3902"/>
    <cellStyle name="40% - Accent4 3 5 4 2" xfId="9241"/>
    <cellStyle name="40% - Accent4 3 5 5" xfId="4969"/>
    <cellStyle name="40% - Accent4 3 5 5 2" xfId="10308"/>
    <cellStyle name="40% - Accent4 3 5 6" xfId="6042"/>
    <cellStyle name="40% - Accent4 3 6" xfId="1748"/>
    <cellStyle name="40% - Accent4 3 6 2" xfId="7093"/>
    <cellStyle name="40% - Accent4 3 7" xfId="2820"/>
    <cellStyle name="40% - Accent4 3 7 2" xfId="8159"/>
    <cellStyle name="40% - Accent4 3 8" xfId="3887"/>
    <cellStyle name="40% - Accent4 3 8 2" xfId="9226"/>
    <cellStyle name="40% - Accent4 3 9" xfId="4954"/>
    <cellStyle name="40% - Accent4 3 9 2" xfId="10293"/>
    <cellStyle name="40% - Accent4 4" xfId="673"/>
    <cellStyle name="40% - Accent4 4 2" xfId="674"/>
    <cellStyle name="40% - Accent4 4 2 2" xfId="675"/>
    <cellStyle name="40% - Accent4 4 2 2 2" xfId="676"/>
    <cellStyle name="40% - Accent4 4 2 2 2 2" xfId="1767"/>
    <cellStyle name="40% - Accent4 4 2 2 2 2 2" xfId="7112"/>
    <cellStyle name="40% - Accent4 4 2 2 2 3" xfId="2839"/>
    <cellStyle name="40% - Accent4 4 2 2 2 3 2" xfId="8178"/>
    <cellStyle name="40% - Accent4 4 2 2 2 4" xfId="3906"/>
    <cellStyle name="40% - Accent4 4 2 2 2 4 2" xfId="9245"/>
    <cellStyle name="40% - Accent4 4 2 2 2 5" xfId="4973"/>
    <cellStyle name="40% - Accent4 4 2 2 2 5 2" xfId="10312"/>
    <cellStyle name="40% - Accent4 4 2 2 2 6" xfId="6046"/>
    <cellStyle name="40% - Accent4 4 2 2 3" xfId="1766"/>
    <cellStyle name="40% - Accent4 4 2 2 3 2" xfId="7111"/>
    <cellStyle name="40% - Accent4 4 2 2 4" xfId="2838"/>
    <cellStyle name="40% - Accent4 4 2 2 4 2" xfId="8177"/>
    <cellStyle name="40% - Accent4 4 2 2 5" xfId="3905"/>
    <cellStyle name="40% - Accent4 4 2 2 5 2" xfId="9244"/>
    <cellStyle name="40% - Accent4 4 2 2 6" xfId="4972"/>
    <cellStyle name="40% - Accent4 4 2 2 6 2" xfId="10311"/>
    <cellStyle name="40% - Accent4 4 2 2 7" xfId="6045"/>
    <cellStyle name="40% - Accent4 4 2 3" xfId="677"/>
    <cellStyle name="40% - Accent4 4 2 3 2" xfId="1768"/>
    <cellStyle name="40% - Accent4 4 2 3 2 2" xfId="7113"/>
    <cellStyle name="40% - Accent4 4 2 3 3" xfId="2840"/>
    <cellStyle name="40% - Accent4 4 2 3 3 2" xfId="8179"/>
    <cellStyle name="40% - Accent4 4 2 3 4" xfId="3907"/>
    <cellStyle name="40% - Accent4 4 2 3 4 2" xfId="9246"/>
    <cellStyle name="40% - Accent4 4 2 3 5" xfId="4974"/>
    <cellStyle name="40% - Accent4 4 2 3 5 2" xfId="10313"/>
    <cellStyle name="40% - Accent4 4 2 3 6" xfId="6047"/>
    <cellStyle name="40% - Accent4 4 2 4" xfId="1765"/>
    <cellStyle name="40% - Accent4 4 2 4 2" xfId="7110"/>
    <cellStyle name="40% - Accent4 4 2 5" xfId="2837"/>
    <cellStyle name="40% - Accent4 4 2 5 2" xfId="8176"/>
    <cellStyle name="40% - Accent4 4 2 6" xfId="3904"/>
    <cellStyle name="40% - Accent4 4 2 6 2" xfId="9243"/>
    <cellStyle name="40% - Accent4 4 2 7" xfId="4971"/>
    <cellStyle name="40% - Accent4 4 2 7 2" xfId="10310"/>
    <cellStyle name="40% - Accent4 4 2 8" xfId="6044"/>
    <cellStyle name="40% - Accent4 4 3" xfId="678"/>
    <cellStyle name="40% - Accent4 4 3 2" xfId="679"/>
    <cellStyle name="40% - Accent4 4 3 2 2" xfId="1770"/>
    <cellStyle name="40% - Accent4 4 3 2 2 2" xfId="7115"/>
    <cellStyle name="40% - Accent4 4 3 2 3" xfId="2842"/>
    <cellStyle name="40% - Accent4 4 3 2 3 2" xfId="8181"/>
    <cellStyle name="40% - Accent4 4 3 2 4" xfId="3909"/>
    <cellStyle name="40% - Accent4 4 3 2 4 2" xfId="9248"/>
    <cellStyle name="40% - Accent4 4 3 2 5" xfId="4976"/>
    <cellStyle name="40% - Accent4 4 3 2 5 2" xfId="10315"/>
    <cellStyle name="40% - Accent4 4 3 2 6" xfId="6049"/>
    <cellStyle name="40% - Accent4 4 3 3" xfId="1769"/>
    <cellStyle name="40% - Accent4 4 3 3 2" xfId="7114"/>
    <cellStyle name="40% - Accent4 4 3 4" xfId="2841"/>
    <cellStyle name="40% - Accent4 4 3 4 2" xfId="8180"/>
    <cellStyle name="40% - Accent4 4 3 5" xfId="3908"/>
    <cellStyle name="40% - Accent4 4 3 5 2" xfId="9247"/>
    <cellStyle name="40% - Accent4 4 3 6" xfId="4975"/>
    <cellStyle name="40% - Accent4 4 3 6 2" xfId="10314"/>
    <cellStyle name="40% - Accent4 4 3 7" xfId="6048"/>
    <cellStyle name="40% - Accent4 4 4" xfId="680"/>
    <cellStyle name="40% - Accent4 4 4 2" xfId="1771"/>
    <cellStyle name="40% - Accent4 4 4 2 2" xfId="7116"/>
    <cellStyle name="40% - Accent4 4 4 3" xfId="2843"/>
    <cellStyle name="40% - Accent4 4 4 3 2" xfId="8182"/>
    <cellStyle name="40% - Accent4 4 4 4" xfId="3910"/>
    <cellStyle name="40% - Accent4 4 4 4 2" xfId="9249"/>
    <cellStyle name="40% - Accent4 4 4 5" xfId="4977"/>
    <cellStyle name="40% - Accent4 4 4 5 2" xfId="10316"/>
    <cellStyle name="40% - Accent4 4 4 6" xfId="6050"/>
    <cellStyle name="40% - Accent4 4 5" xfId="1764"/>
    <cellStyle name="40% - Accent4 4 5 2" xfId="7109"/>
    <cellStyle name="40% - Accent4 4 6" xfId="2836"/>
    <cellStyle name="40% - Accent4 4 6 2" xfId="8175"/>
    <cellStyle name="40% - Accent4 4 7" xfId="3903"/>
    <cellStyle name="40% - Accent4 4 7 2" xfId="9242"/>
    <cellStyle name="40% - Accent4 4 8" xfId="4970"/>
    <cellStyle name="40% - Accent4 4 8 2" xfId="10309"/>
    <cellStyle name="40% - Accent4 4 9" xfId="6043"/>
    <cellStyle name="40% - Accent4 5" xfId="681"/>
    <cellStyle name="40% - Accent4 5 2" xfId="682"/>
    <cellStyle name="40% - Accent4 5 2 2" xfId="683"/>
    <cellStyle name="40% - Accent4 5 2 2 2" xfId="1774"/>
    <cellStyle name="40% - Accent4 5 2 2 2 2" xfId="7119"/>
    <cellStyle name="40% - Accent4 5 2 2 3" xfId="2846"/>
    <cellStyle name="40% - Accent4 5 2 2 3 2" xfId="8185"/>
    <cellStyle name="40% - Accent4 5 2 2 4" xfId="3913"/>
    <cellStyle name="40% - Accent4 5 2 2 4 2" xfId="9252"/>
    <cellStyle name="40% - Accent4 5 2 2 5" xfId="4980"/>
    <cellStyle name="40% - Accent4 5 2 2 5 2" xfId="10319"/>
    <cellStyle name="40% - Accent4 5 2 2 6" xfId="6053"/>
    <cellStyle name="40% - Accent4 5 2 3" xfId="1773"/>
    <cellStyle name="40% - Accent4 5 2 3 2" xfId="7118"/>
    <cellStyle name="40% - Accent4 5 2 4" xfId="2845"/>
    <cellStyle name="40% - Accent4 5 2 4 2" xfId="8184"/>
    <cellStyle name="40% - Accent4 5 2 5" xfId="3912"/>
    <cellStyle name="40% - Accent4 5 2 5 2" xfId="9251"/>
    <cellStyle name="40% - Accent4 5 2 6" xfId="4979"/>
    <cellStyle name="40% - Accent4 5 2 6 2" xfId="10318"/>
    <cellStyle name="40% - Accent4 5 2 7" xfId="6052"/>
    <cellStyle name="40% - Accent4 5 3" xfId="684"/>
    <cellStyle name="40% - Accent4 5 3 2" xfId="1775"/>
    <cellStyle name="40% - Accent4 5 3 2 2" xfId="7120"/>
    <cellStyle name="40% - Accent4 5 3 3" xfId="2847"/>
    <cellStyle name="40% - Accent4 5 3 3 2" xfId="8186"/>
    <cellStyle name="40% - Accent4 5 3 4" xfId="3914"/>
    <cellStyle name="40% - Accent4 5 3 4 2" xfId="9253"/>
    <cellStyle name="40% - Accent4 5 3 5" xfId="4981"/>
    <cellStyle name="40% - Accent4 5 3 5 2" xfId="10320"/>
    <cellStyle name="40% - Accent4 5 3 6" xfId="6054"/>
    <cellStyle name="40% - Accent4 5 4" xfId="1772"/>
    <cellStyle name="40% - Accent4 5 4 2" xfId="7117"/>
    <cellStyle name="40% - Accent4 5 5" xfId="2844"/>
    <cellStyle name="40% - Accent4 5 5 2" xfId="8183"/>
    <cellStyle name="40% - Accent4 5 6" xfId="3911"/>
    <cellStyle name="40% - Accent4 5 6 2" xfId="9250"/>
    <cellStyle name="40% - Accent4 5 7" xfId="4978"/>
    <cellStyle name="40% - Accent4 5 7 2" xfId="10317"/>
    <cellStyle name="40% - Accent4 5 8" xfId="6051"/>
    <cellStyle name="40% - Accent4 6" xfId="685"/>
    <cellStyle name="40% - Accent4 6 2" xfId="686"/>
    <cellStyle name="40% - Accent4 6 2 2" xfId="1777"/>
    <cellStyle name="40% - Accent4 6 2 2 2" xfId="7122"/>
    <cellStyle name="40% - Accent4 6 2 3" xfId="2849"/>
    <cellStyle name="40% - Accent4 6 2 3 2" xfId="8188"/>
    <cellStyle name="40% - Accent4 6 2 4" xfId="3916"/>
    <cellStyle name="40% - Accent4 6 2 4 2" xfId="9255"/>
    <cellStyle name="40% - Accent4 6 2 5" xfId="4983"/>
    <cellStyle name="40% - Accent4 6 2 5 2" xfId="10322"/>
    <cellStyle name="40% - Accent4 6 2 6" xfId="6056"/>
    <cellStyle name="40% - Accent4 6 3" xfId="1776"/>
    <cellStyle name="40% - Accent4 6 3 2" xfId="7121"/>
    <cellStyle name="40% - Accent4 6 4" xfId="2848"/>
    <cellStyle name="40% - Accent4 6 4 2" xfId="8187"/>
    <cellStyle name="40% - Accent4 6 5" xfId="3915"/>
    <cellStyle name="40% - Accent4 6 5 2" xfId="9254"/>
    <cellStyle name="40% - Accent4 6 6" xfId="4982"/>
    <cellStyle name="40% - Accent4 6 6 2" xfId="10321"/>
    <cellStyle name="40% - Accent4 6 7" xfId="6055"/>
    <cellStyle name="40% - Accent4 7" xfId="687"/>
    <cellStyle name="40% - Accent4 7 2" xfId="1778"/>
    <cellStyle name="40% - Accent4 7 2 2" xfId="7123"/>
    <cellStyle name="40% - Accent4 7 3" xfId="2850"/>
    <cellStyle name="40% - Accent4 7 3 2" xfId="8189"/>
    <cellStyle name="40% - Accent4 7 4" xfId="3917"/>
    <cellStyle name="40% - Accent4 7 4 2" xfId="9256"/>
    <cellStyle name="40% - Accent4 7 5" xfId="4984"/>
    <cellStyle name="40% - Accent4 7 5 2" xfId="10323"/>
    <cellStyle name="40% - Accent4 7 6" xfId="6057"/>
    <cellStyle name="40% - Accent4 8" xfId="1098"/>
    <cellStyle name="40% - Accent4 8 2" xfId="2179"/>
    <cellStyle name="40% - Accent4 8 2 2" xfId="7521"/>
    <cellStyle name="40% - Accent4 8 3" xfId="3248"/>
    <cellStyle name="40% - Accent4 8 3 2" xfId="8587"/>
    <cellStyle name="40% - Accent4 8 4" xfId="4315"/>
    <cellStyle name="40% - Accent4 8 4 2" xfId="9654"/>
    <cellStyle name="40% - Accent4 8 5" xfId="5382"/>
    <cellStyle name="40% - Accent4 8 5 2" xfId="10721"/>
    <cellStyle name="40% - Accent4 8 6" xfId="6455"/>
    <cellStyle name="40% - Accent4 9" xfId="1119"/>
    <cellStyle name="40% - Accent4 9 2" xfId="2197"/>
    <cellStyle name="40% - Accent4 9 2 2" xfId="7536"/>
    <cellStyle name="40% - Accent4 9 3" xfId="3263"/>
    <cellStyle name="40% - Accent4 9 3 2" xfId="8602"/>
    <cellStyle name="40% - Accent4 9 4" xfId="4330"/>
    <cellStyle name="40% - Accent4 9 4 2" xfId="9669"/>
    <cellStyle name="40% - Accent4 9 5" xfId="5397"/>
    <cellStyle name="40% - Accent4 9 5 2" xfId="10736"/>
    <cellStyle name="40% - Accent4 9 6" xfId="6470"/>
    <cellStyle name="40% - Accent5" xfId="35" builtinId="47" customBuiltin="1"/>
    <cellStyle name="40% - Accent5 10" xfId="1138"/>
    <cellStyle name="40% - Accent5 10 2" xfId="6489"/>
    <cellStyle name="40% - Accent5 11" xfId="2216"/>
    <cellStyle name="40% - Accent5 11 2" xfId="7555"/>
    <cellStyle name="40% - Accent5 12" xfId="3283"/>
    <cellStyle name="40% - Accent5 12 2" xfId="8622"/>
    <cellStyle name="40% - Accent5 13" xfId="4350"/>
    <cellStyle name="40% - Accent5 13 2" xfId="9689"/>
    <cellStyle name="40% - Accent5 14" xfId="5418"/>
    <cellStyle name="40% - Accent5 2" xfId="688"/>
    <cellStyle name="40% - Accent5 2 10" xfId="4985"/>
    <cellStyle name="40% - Accent5 2 10 2" xfId="10324"/>
    <cellStyle name="40% - Accent5 2 11" xfId="6058"/>
    <cellStyle name="40% - Accent5 2 2" xfId="689"/>
    <cellStyle name="40% - Accent5 2 2 10" xfId="6059"/>
    <cellStyle name="40% - Accent5 2 2 2" xfId="690"/>
    <cellStyle name="40% - Accent5 2 2 2 2" xfId="691"/>
    <cellStyle name="40% - Accent5 2 2 2 2 2" xfId="692"/>
    <cellStyle name="40% - Accent5 2 2 2 2 2 2" xfId="693"/>
    <cellStyle name="40% - Accent5 2 2 2 2 2 2 2" xfId="1784"/>
    <cellStyle name="40% - Accent5 2 2 2 2 2 2 2 2" xfId="7129"/>
    <cellStyle name="40% - Accent5 2 2 2 2 2 2 3" xfId="2856"/>
    <cellStyle name="40% - Accent5 2 2 2 2 2 2 3 2" xfId="8195"/>
    <cellStyle name="40% - Accent5 2 2 2 2 2 2 4" xfId="3923"/>
    <cellStyle name="40% - Accent5 2 2 2 2 2 2 4 2" xfId="9262"/>
    <cellStyle name="40% - Accent5 2 2 2 2 2 2 5" xfId="4990"/>
    <cellStyle name="40% - Accent5 2 2 2 2 2 2 5 2" xfId="10329"/>
    <cellStyle name="40% - Accent5 2 2 2 2 2 2 6" xfId="6063"/>
    <cellStyle name="40% - Accent5 2 2 2 2 2 3" xfId="1783"/>
    <cellStyle name="40% - Accent5 2 2 2 2 2 3 2" xfId="7128"/>
    <cellStyle name="40% - Accent5 2 2 2 2 2 4" xfId="2855"/>
    <cellStyle name="40% - Accent5 2 2 2 2 2 4 2" xfId="8194"/>
    <cellStyle name="40% - Accent5 2 2 2 2 2 5" xfId="3922"/>
    <cellStyle name="40% - Accent5 2 2 2 2 2 5 2" xfId="9261"/>
    <cellStyle name="40% - Accent5 2 2 2 2 2 6" xfId="4989"/>
    <cellStyle name="40% - Accent5 2 2 2 2 2 6 2" xfId="10328"/>
    <cellStyle name="40% - Accent5 2 2 2 2 2 7" xfId="6062"/>
    <cellStyle name="40% - Accent5 2 2 2 2 3" xfId="694"/>
    <cellStyle name="40% - Accent5 2 2 2 2 3 2" xfId="1785"/>
    <cellStyle name="40% - Accent5 2 2 2 2 3 2 2" xfId="7130"/>
    <cellStyle name="40% - Accent5 2 2 2 2 3 3" xfId="2857"/>
    <cellStyle name="40% - Accent5 2 2 2 2 3 3 2" xfId="8196"/>
    <cellStyle name="40% - Accent5 2 2 2 2 3 4" xfId="3924"/>
    <cellStyle name="40% - Accent5 2 2 2 2 3 4 2" xfId="9263"/>
    <cellStyle name="40% - Accent5 2 2 2 2 3 5" xfId="4991"/>
    <cellStyle name="40% - Accent5 2 2 2 2 3 5 2" xfId="10330"/>
    <cellStyle name="40% - Accent5 2 2 2 2 3 6" xfId="6064"/>
    <cellStyle name="40% - Accent5 2 2 2 2 4" xfId="1782"/>
    <cellStyle name="40% - Accent5 2 2 2 2 4 2" xfId="7127"/>
    <cellStyle name="40% - Accent5 2 2 2 2 5" xfId="2854"/>
    <cellStyle name="40% - Accent5 2 2 2 2 5 2" xfId="8193"/>
    <cellStyle name="40% - Accent5 2 2 2 2 6" xfId="3921"/>
    <cellStyle name="40% - Accent5 2 2 2 2 6 2" xfId="9260"/>
    <cellStyle name="40% - Accent5 2 2 2 2 7" xfId="4988"/>
    <cellStyle name="40% - Accent5 2 2 2 2 7 2" xfId="10327"/>
    <cellStyle name="40% - Accent5 2 2 2 2 8" xfId="6061"/>
    <cellStyle name="40% - Accent5 2 2 2 3" xfId="695"/>
    <cellStyle name="40% - Accent5 2 2 2 3 2" xfId="696"/>
    <cellStyle name="40% - Accent5 2 2 2 3 2 2" xfId="1787"/>
    <cellStyle name="40% - Accent5 2 2 2 3 2 2 2" xfId="7132"/>
    <cellStyle name="40% - Accent5 2 2 2 3 2 3" xfId="2859"/>
    <cellStyle name="40% - Accent5 2 2 2 3 2 3 2" xfId="8198"/>
    <cellStyle name="40% - Accent5 2 2 2 3 2 4" xfId="3926"/>
    <cellStyle name="40% - Accent5 2 2 2 3 2 4 2" xfId="9265"/>
    <cellStyle name="40% - Accent5 2 2 2 3 2 5" xfId="4993"/>
    <cellStyle name="40% - Accent5 2 2 2 3 2 5 2" xfId="10332"/>
    <cellStyle name="40% - Accent5 2 2 2 3 2 6" xfId="6066"/>
    <cellStyle name="40% - Accent5 2 2 2 3 3" xfId="1786"/>
    <cellStyle name="40% - Accent5 2 2 2 3 3 2" xfId="7131"/>
    <cellStyle name="40% - Accent5 2 2 2 3 4" xfId="2858"/>
    <cellStyle name="40% - Accent5 2 2 2 3 4 2" xfId="8197"/>
    <cellStyle name="40% - Accent5 2 2 2 3 5" xfId="3925"/>
    <cellStyle name="40% - Accent5 2 2 2 3 5 2" xfId="9264"/>
    <cellStyle name="40% - Accent5 2 2 2 3 6" xfId="4992"/>
    <cellStyle name="40% - Accent5 2 2 2 3 6 2" xfId="10331"/>
    <cellStyle name="40% - Accent5 2 2 2 3 7" xfId="6065"/>
    <cellStyle name="40% - Accent5 2 2 2 4" xfId="697"/>
    <cellStyle name="40% - Accent5 2 2 2 4 2" xfId="1788"/>
    <cellStyle name="40% - Accent5 2 2 2 4 2 2" xfId="7133"/>
    <cellStyle name="40% - Accent5 2 2 2 4 3" xfId="2860"/>
    <cellStyle name="40% - Accent5 2 2 2 4 3 2" xfId="8199"/>
    <cellStyle name="40% - Accent5 2 2 2 4 4" xfId="3927"/>
    <cellStyle name="40% - Accent5 2 2 2 4 4 2" xfId="9266"/>
    <cellStyle name="40% - Accent5 2 2 2 4 5" xfId="4994"/>
    <cellStyle name="40% - Accent5 2 2 2 4 5 2" xfId="10333"/>
    <cellStyle name="40% - Accent5 2 2 2 4 6" xfId="6067"/>
    <cellStyle name="40% - Accent5 2 2 2 5" xfId="1781"/>
    <cellStyle name="40% - Accent5 2 2 2 5 2" xfId="7126"/>
    <cellStyle name="40% - Accent5 2 2 2 6" xfId="2853"/>
    <cellStyle name="40% - Accent5 2 2 2 6 2" xfId="8192"/>
    <cellStyle name="40% - Accent5 2 2 2 7" xfId="3920"/>
    <cellStyle name="40% - Accent5 2 2 2 7 2" xfId="9259"/>
    <cellStyle name="40% - Accent5 2 2 2 8" xfId="4987"/>
    <cellStyle name="40% - Accent5 2 2 2 8 2" xfId="10326"/>
    <cellStyle name="40% - Accent5 2 2 2 9" xfId="6060"/>
    <cellStyle name="40% - Accent5 2 2 3" xfId="698"/>
    <cellStyle name="40% - Accent5 2 2 3 2" xfId="699"/>
    <cellStyle name="40% - Accent5 2 2 3 2 2" xfId="700"/>
    <cellStyle name="40% - Accent5 2 2 3 2 2 2" xfId="1791"/>
    <cellStyle name="40% - Accent5 2 2 3 2 2 2 2" xfId="7136"/>
    <cellStyle name="40% - Accent5 2 2 3 2 2 3" xfId="2863"/>
    <cellStyle name="40% - Accent5 2 2 3 2 2 3 2" xfId="8202"/>
    <cellStyle name="40% - Accent5 2 2 3 2 2 4" xfId="3930"/>
    <cellStyle name="40% - Accent5 2 2 3 2 2 4 2" xfId="9269"/>
    <cellStyle name="40% - Accent5 2 2 3 2 2 5" xfId="4997"/>
    <cellStyle name="40% - Accent5 2 2 3 2 2 5 2" xfId="10336"/>
    <cellStyle name="40% - Accent5 2 2 3 2 2 6" xfId="6070"/>
    <cellStyle name="40% - Accent5 2 2 3 2 3" xfId="1790"/>
    <cellStyle name="40% - Accent5 2 2 3 2 3 2" xfId="7135"/>
    <cellStyle name="40% - Accent5 2 2 3 2 4" xfId="2862"/>
    <cellStyle name="40% - Accent5 2 2 3 2 4 2" xfId="8201"/>
    <cellStyle name="40% - Accent5 2 2 3 2 5" xfId="3929"/>
    <cellStyle name="40% - Accent5 2 2 3 2 5 2" xfId="9268"/>
    <cellStyle name="40% - Accent5 2 2 3 2 6" xfId="4996"/>
    <cellStyle name="40% - Accent5 2 2 3 2 6 2" xfId="10335"/>
    <cellStyle name="40% - Accent5 2 2 3 2 7" xfId="6069"/>
    <cellStyle name="40% - Accent5 2 2 3 3" xfId="701"/>
    <cellStyle name="40% - Accent5 2 2 3 3 2" xfId="1792"/>
    <cellStyle name="40% - Accent5 2 2 3 3 2 2" xfId="7137"/>
    <cellStyle name="40% - Accent5 2 2 3 3 3" xfId="2864"/>
    <cellStyle name="40% - Accent5 2 2 3 3 3 2" xfId="8203"/>
    <cellStyle name="40% - Accent5 2 2 3 3 4" xfId="3931"/>
    <cellStyle name="40% - Accent5 2 2 3 3 4 2" xfId="9270"/>
    <cellStyle name="40% - Accent5 2 2 3 3 5" xfId="4998"/>
    <cellStyle name="40% - Accent5 2 2 3 3 5 2" xfId="10337"/>
    <cellStyle name="40% - Accent5 2 2 3 3 6" xfId="6071"/>
    <cellStyle name="40% - Accent5 2 2 3 4" xfId="1789"/>
    <cellStyle name="40% - Accent5 2 2 3 4 2" xfId="7134"/>
    <cellStyle name="40% - Accent5 2 2 3 5" xfId="2861"/>
    <cellStyle name="40% - Accent5 2 2 3 5 2" xfId="8200"/>
    <cellStyle name="40% - Accent5 2 2 3 6" xfId="3928"/>
    <cellStyle name="40% - Accent5 2 2 3 6 2" xfId="9267"/>
    <cellStyle name="40% - Accent5 2 2 3 7" xfId="4995"/>
    <cellStyle name="40% - Accent5 2 2 3 7 2" xfId="10334"/>
    <cellStyle name="40% - Accent5 2 2 3 8" xfId="6068"/>
    <cellStyle name="40% - Accent5 2 2 4" xfId="702"/>
    <cellStyle name="40% - Accent5 2 2 4 2" xfId="703"/>
    <cellStyle name="40% - Accent5 2 2 4 2 2" xfId="1794"/>
    <cellStyle name="40% - Accent5 2 2 4 2 2 2" xfId="7139"/>
    <cellStyle name="40% - Accent5 2 2 4 2 3" xfId="2866"/>
    <cellStyle name="40% - Accent5 2 2 4 2 3 2" xfId="8205"/>
    <cellStyle name="40% - Accent5 2 2 4 2 4" xfId="3933"/>
    <cellStyle name="40% - Accent5 2 2 4 2 4 2" xfId="9272"/>
    <cellStyle name="40% - Accent5 2 2 4 2 5" xfId="5000"/>
    <cellStyle name="40% - Accent5 2 2 4 2 5 2" xfId="10339"/>
    <cellStyle name="40% - Accent5 2 2 4 2 6" xfId="6073"/>
    <cellStyle name="40% - Accent5 2 2 4 3" xfId="1793"/>
    <cellStyle name="40% - Accent5 2 2 4 3 2" xfId="7138"/>
    <cellStyle name="40% - Accent5 2 2 4 4" xfId="2865"/>
    <cellStyle name="40% - Accent5 2 2 4 4 2" xfId="8204"/>
    <cellStyle name="40% - Accent5 2 2 4 5" xfId="3932"/>
    <cellStyle name="40% - Accent5 2 2 4 5 2" xfId="9271"/>
    <cellStyle name="40% - Accent5 2 2 4 6" xfId="4999"/>
    <cellStyle name="40% - Accent5 2 2 4 6 2" xfId="10338"/>
    <cellStyle name="40% - Accent5 2 2 4 7" xfId="6072"/>
    <cellStyle name="40% - Accent5 2 2 5" xfId="704"/>
    <cellStyle name="40% - Accent5 2 2 5 2" xfId="1795"/>
    <cellStyle name="40% - Accent5 2 2 5 2 2" xfId="7140"/>
    <cellStyle name="40% - Accent5 2 2 5 3" xfId="2867"/>
    <cellStyle name="40% - Accent5 2 2 5 3 2" xfId="8206"/>
    <cellStyle name="40% - Accent5 2 2 5 4" xfId="3934"/>
    <cellStyle name="40% - Accent5 2 2 5 4 2" xfId="9273"/>
    <cellStyle name="40% - Accent5 2 2 5 5" xfId="5001"/>
    <cellStyle name="40% - Accent5 2 2 5 5 2" xfId="10340"/>
    <cellStyle name="40% - Accent5 2 2 5 6" xfId="6074"/>
    <cellStyle name="40% - Accent5 2 2 6" xfId="1780"/>
    <cellStyle name="40% - Accent5 2 2 6 2" xfId="7125"/>
    <cellStyle name="40% - Accent5 2 2 7" xfId="2852"/>
    <cellStyle name="40% - Accent5 2 2 7 2" xfId="8191"/>
    <cellStyle name="40% - Accent5 2 2 8" xfId="3919"/>
    <cellStyle name="40% - Accent5 2 2 8 2" xfId="9258"/>
    <cellStyle name="40% - Accent5 2 2 9" xfId="4986"/>
    <cellStyle name="40% - Accent5 2 2 9 2" xfId="10325"/>
    <cellStyle name="40% - Accent5 2 3" xfId="705"/>
    <cellStyle name="40% - Accent5 2 3 2" xfId="706"/>
    <cellStyle name="40% - Accent5 2 3 2 2" xfId="707"/>
    <cellStyle name="40% - Accent5 2 3 2 2 2" xfId="708"/>
    <cellStyle name="40% - Accent5 2 3 2 2 2 2" xfId="1799"/>
    <cellStyle name="40% - Accent5 2 3 2 2 2 2 2" xfId="7144"/>
    <cellStyle name="40% - Accent5 2 3 2 2 2 3" xfId="2871"/>
    <cellStyle name="40% - Accent5 2 3 2 2 2 3 2" xfId="8210"/>
    <cellStyle name="40% - Accent5 2 3 2 2 2 4" xfId="3938"/>
    <cellStyle name="40% - Accent5 2 3 2 2 2 4 2" xfId="9277"/>
    <cellStyle name="40% - Accent5 2 3 2 2 2 5" xfId="5005"/>
    <cellStyle name="40% - Accent5 2 3 2 2 2 5 2" xfId="10344"/>
    <cellStyle name="40% - Accent5 2 3 2 2 2 6" xfId="6078"/>
    <cellStyle name="40% - Accent5 2 3 2 2 3" xfId="1798"/>
    <cellStyle name="40% - Accent5 2 3 2 2 3 2" xfId="7143"/>
    <cellStyle name="40% - Accent5 2 3 2 2 4" xfId="2870"/>
    <cellStyle name="40% - Accent5 2 3 2 2 4 2" xfId="8209"/>
    <cellStyle name="40% - Accent5 2 3 2 2 5" xfId="3937"/>
    <cellStyle name="40% - Accent5 2 3 2 2 5 2" xfId="9276"/>
    <cellStyle name="40% - Accent5 2 3 2 2 6" xfId="5004"/>
    <cellStyle name="40% - Accent5 2 3 2 2 6 2" xfId="10343"/>
    <cellStyle name="40% - Accent5 2 3 2 2 7" xfId="6077"/>
    <cellStyle name="40% - Accent5 2 3 2 3" xfId="709"/>
    <cellStyle name="40% - Accent5 2 3 2 3 2" xfId="1800"/>
    <cellStyle name="40% - Accent5 2 3 2 3 2 2" xfId="7145"/>
    <cellStyle name="40% - Accent5 2 3 2 3 3" xfId="2872"/>
    <cellStyle name="40% - Accent5 2 3 2 3 3 2" xfId="8211"/>
    <cellStyle name="40% - Accent5 2 3 2 3 4" xfId="3939"/>
    <cellStyle name="40% - Accent5 2 3 2 3 4 2" xfId="9278"/>
    <cellStyle name="40% - Accent5 2 3 2 3 5" xfId="5006"/>
    <cellStyle name="40% - Accent5 2 3 2 3 5 2" xfId="10345"/>
    <cellStyle name="40% - Accent5 2 3 2 3 6" xfId="6079"/>
    <cellStyle name="40% - Accent5 2 3 2 4" xfId="1797"/>
    <cellStyle name="40% - Accent5 2 3 2 4 2" xfId="7142"/>
    <cellStyle name="40% - Accent5 2 3 2 5" xfId="2869"/>
    <cellStyle name="40% - Accent5 2 3 2 5 2" xfId="8208"/>
    <cellStyle name="40% - Accent5 2 3 2 6" xfId="3936"/>
    <cellStyle name="40% - Accent5 2 3 2 6 2" xfId="9275"/>
    <cellStyle name="40% - Accent5 2 3 2 7" xfId="5003"/>
    <cellStyle name="40% - Accent5 2 3 2 7 2" xfId="10342"/>
    <cellStyle name="40% - Accent5 2 3 2 8" xfId="6076"/>
    <cellStyle name="40% - Accent5 2 3 3" xfId="710"/>
    <cellStyle name="40% - Accent5 2 3 3 2" xfId="711"/>
    <cellStyle name="40% - Accent5 2 3 3 2 2" xfId="1802"/>
    <cellStyle name="40% - Accent5 2 3 3 2 2 2" xfId="7147"/>
    <cellStyle name="40% - Accent5 2 3 3 2 3" xfId="2874"/>
    <cellStyle name="40% - Accent5 2 3 3 2 3 2" xfId="8213"/>
    <cellStyle name="40% - Accent5 2 3 3 2 4" xfId="3941"/>
    <cellStyle name="40% - Accent5 2 3 3 2 4 2" xfId="9280"/>
    <cellStyle name="40% - Accent5 2 3 3 2 5" xfId="5008"/>
    <cellStyle name="40% - Accent5 2 3 3 2 5 2" xfId="10347"/>
    <cellStyle name="40% - Accent5 2 3 3 2 6" xfId="6081"/>
    <cellStyle name="40% - Accent5 2 3 3 3" xfId="1801"/>
    <cellStyle name="40% - Accent5 2 3 3 3 2" xfId="7146"/>
    <cellStyle name="40% - Accent5 2 3 3 4" xfId="2873"/>
    <cellStyle name="40% - Accent5 2 3 3 4 2" xfId="8212"/>
    <cellStyle name="40% - Accent5 2 3 3 5" xfId="3940"/>
    <cellStyle name="40% - Accent5 2 3 3 5 2" xfId="9279"/>
    <cellStyle name="40% - Accent5 2 3 3 6" xfId="5007"/>
    <cellStyle name="40% - Accent5 2 3 3 6 2" xfId="10346"/>
    <cellStyle name="40% - Accent5 2 3 3 7" xfId="6080"/>
    <cellStyle name="40% - Accent5 2 3 4" xfId="712"/>
    <cellStyle name="40% - Accent5 2 3 4 2" xfId="1803"/>
    <cellStyle name="40% - Accent5 2 3 4 2 2" xfId="7148"/>
    <cellStyle name="40% - Accent5 2 3 4 3" xfId="2875"/>
    <cellStyle name="40% - Accent5 2 3 4 3 2" xfId="8214"/>
    <cellStyle name="40% - Accent5 2 3 4 4" xfId="3942"/>
    <cellStyle name="40% - Accent5 2 3 4 4 2" xfId="9281"/>
    <cellStyle name="40% - Accent5 2 3 4 5" xfId="5009"/>
    <cellStyle name="40% - Accent5 2 3 4 5 2" xfId="10348"/>
    <cellStyle name="40% - Accent5 2 3 4 6" xfId="6082"/>
    <cellStyle name="40% - Accent5 2 3 5" xfId="1796"/>
    <cellStyle name="40% - Accent5 2 3 5 2" xfId="7141"/>
    <cellStyle name="40% - Accent5 2 3 6" xfId="2868"/>
    <cellStyle name="40% - Accent5 2 3 6 2" xfId="8207"/>
    <cellStyle name="40% - Accent5 2 3 7" xfId="3935"/>
    <cellStyle name="40% - Accent5 2 3 7 2" xfId="9274"/>
    <cellStyle name="40% - Accent5 2 3 8" xfId="5002"/>
    <cellStyle name="40% - Accent5 2 3 8 2" xfId="10341"/>
    <cellStyle name="40% - Accent5 2 3 9" xfId="6075"/>
    <cellStyle name="40% - Accent5 2 4" xfId="713"/>
    <cellStyle name="40% - Accent5 2 4 2" xfId="714"/>
    <cellStyle name="40% - Accent5 2 4 2 2" xfId="715"/>
    <cellStyle name="40% - Accent5 2 4 2 2 2" xfId="1806"/>
    <cellStyle name="40% - Accent5 2 4 2 2 2 2" xfId="7151"/>
    <cellStyle name="40% - Accent5 2 4 2 2 3" xfId="2878"/>
    <cellStyle name="40% - Accent5 2 4 2 2 3 2" xfId="8217"/>
    <cellStyle name="40% - Accent5 2 4 2 2 4" xfId="3945"/>
    <cellStyle name="40% - Accent5 2 4 2 2 4 2" xfId="9284"/>
    <cellStyle name="40% - Accent5 2 4 2 2 5" xfId="5012"/>
    <cellStyle name="40% - Accent5 2 4 2 2 5 2" xfId="10351"/>
    <cellStyle name="40% - Accent5 2 4 2 2 6" xfId="6085"/>
    <cellStyle name="40% - Accent5 2 4 2 3" xfId="1805"/>
    <cellStyle name="40% - Accent5 2 4 2 3 2" xfId="7150"/>
    <cellStyle name="40% - Accent5 2 4 2 4" xfId="2877"/>
    <cellStyle name="40% - Accent5 2 4 2 4 2" xfId="8216"/>
    <cellStyle name="40% - Accent5 2 4 2 5" xfId="3944"/>
    <cellStyle name="40% - Accent5 2 4 2 5 2" xfId="9283"/>
    <cellStyle name="40% - Accent5 2 4 2 6" xfId="5011"/>
    <cellStyle name="40% - Accent5 2 4 2 6 2" xfId="10350"/>
    <cellStyle name="40% - Accent5 2 4 2 7" xfId="6084"/>
    <cellStyle name="40% - Accent5 2 4 3" xfId="716"/>
    <cellStyle name="40% - Accent5 2 4 3 2" xfId="1807"/>
    <cellStyle name="40% - Accent5 2 4 3 2 2" xfId="7152"/>
    <cellStyle name="40% - Accent5 2 4 3 3" xfId="2879"/>
    <cellStyle name="40% - Accent5 2 4 3 3 2" xfId="8218"/>
    <cellStyle name="40% - Accent5 2 4 3 4" xfId="3946"/>
    <cellStyle name="40% - Accent5 2 4 3 4 2" xfId="9285"/>
    <cellStyle name="40% - Accent5 2 4 3 5" xfId="5013"/>
    <cellStyle name="40% - Accent5 2 4 3 5 2" xfId="10352"/>
    <cellStyle name="40% - Accent5 2 4 3 6" xfId="6086"/>
    <cellStyle name="40% - Accent5 2 4 4" xfId="1804"/>
    <cellStyle name="40% - Accent5 2 4 4 2" xfId="7149"/>
    <cellStyle name="40% - Accent5 2 4 5" xfId="2876"/>
    <cellStyle name="40% - Accent5 2 4 5 2" xfId="8215"/>
    <cellStyle name="40% - Accent5 2 4 6" xfId="3943"/>
    <cellStyle name="40% - Accent5 2 4 6 2" xfId="9282"/>
    <cellStyle name="40% - Accent5 2 4 7" xfId="5010"/>
    <cellStyle name="40% - Accent5 2 4 7 2" xfId="10349"/>
    <cellStyle name="40% - Accent5 2 4 8" xfId="6083"/>
    <cellStyle name="40% - Accent5 2 5" xfId="717"/>
    <cellStyle name="40% - Accent5 2 5 2" xfId="718"/>
    <cellStyle name="40% - Accent5 2 5 2 2" xfId="1809"/>
    <cellStyle name="40% - Accent5 2 5 2 2 2" xfId="7154"/>
    <cellStyle name="40% - Accent5 2 5 2 3" xfId="2881"/>
    <cellStyle name="40% - Accent5 2 5 2 3 2" xfId="8220"/>
    <cellStyle name="40% - Accent5 2 5 2 4" xfId="3948"/>
    <cellStyle name="40% - Accent5 2 5 2 4 2" xfId="9287"/>
    <cellStyle name="40% - Accent5 2 5 2 5" xfId="5015"/>
    <cellStyle name="40% - Accent5 2 5 2 5 2" xfId="10354"/>
    <cellStyle name="40% - Accent5 2 5 2 6" xfId="6088"/>
    <cellStyle name="40% - Accent5 2 5 3" xfId="1808"/>
    <cellStyle name="40% - Accent5 2 5 3 2" xfId="7153"/>
    <cellStyle name="40% - Accent5 2 5 4" xfId="2880"/>
    <cellStyle name="40% - Accent5 2 5 4 2" xfId="8219"/>
    <cellStyle name="40% - Accent5 2 5 5" xfId="3947"/>
    <cellStyle name="40% - Accent5 2 5 5 2" xfId="9286"/>
    <cellStyle name="40% - Accent5 2 5 6" xfId="5014"/>
    <cellStyle name="40% - Accent5 2 5 6 2" xfId="10353"/>
    <cellStyle name="40% - Accent5 2 5 7" xfId="6087"/>
    <cellStyle name="40% - Accent5 2 6" xfId="719"/>
    <cellStyle name="40% - Accent5 2 6 2" xfId="1810"/>
    <cellStyle name="40% - Accent5 2 6 2 2" xfId="7155"/>
    <cellStyle name="40% - Accent5 2 6 3" xfId="2882"/>
    <cellStyle name="40% - Accent5 2 6 3 2" xfId="8221"/>
    <cellStyle name="40% - Accent5 2 6 4" xfId="3949"/>
    <cellStyle name="40% - Accent5 2 6 4 2" xfId="9288"/>
    <cellStyle name="40% - Accent5 2 6 5" xfId="5016"/>
    <cellStyle name="40% - Accent5 2 6 5 2" xfId="10355"/>
    <cellStyle name="40% - Accent5 2 6 6" xfId="6089"/>
    <cellStyle name="40% - Accent5 2 7" xfId="1779"/>
    <cellStyle name="40% - Accent5 2 7 2" xfId="7124"/>
    <cellStyle name="40% - Accent5 2 8" xfId="2851"/>
    <cellStyle name="40% - Accent5 2 8 2" xfId="8190"/>
    <cellStyle name="40% - Accent5 2 9" xfId="3918"/>
    <cellStyle name="40% - Accent5 2 9 2" xfId="9257"/>
    <cellStyle name="40% - Accent5 3" xfId="720"/>
    <cellStyle name="40% - Accent5 3 10" xfId="6090"/>
    <cellStyle name="40% - Accent5 3 2" xfId="721"/>
    <cellStyle name="40% - Accent5 3 2 2" xfId="722"/>
    <cellStyle name="40% - Accent5 3 2 2 2" xfId="723"/>
    <cellStyle name="40% - Accent5 3 2 2 2 2" xfId="724"/>
    <cellStyle name="40% - Accent5 3 2 2 2 2 2" xfId="1815"/>
    <cellStyle name="40% - Accent5 3 2 2 2 2 2 2" xfId="7160"/>
    <cellStyle name="40% - Accent5 3 2 2 2 2 3" xfId="2887"/>
    <cellStyle name="40% - Accent5 3 2 2 2 2 3 2" xfId="8226"/>
    <cellStyle name="40% - Accent5 3 2 2 2 2 4" xfId="3954"/>
    <cellStyle name="40% - Accent5 3 2 2 2 2 4 2" xfId="9293"/>
    <cellStyle name="40% - Accent5 3 2 2 2 2 5" xfId="5021"/>
    <cellStyle name="40% - Accent5 3 2 2 2 2 5 2" xfId="10360"/>
    <cellStyle name="40% - Accent5 3 2 2 2 2 6" xfId="6094"/>
    <cellStyle name="40% - Accent5 3 2 2 2 3" xfId="1814"/>
    <cellStyle name="40% - Accent5 3 2 2 2 3 2" xfId="7159"/>
    <cellStyle name="40% - Accent5 3 2 2 2 4" xfId="2886"/>
    <cellStyle name="40% - Accent5 3 2 2 2 4 2" xfId="8225"/>
    <cellStyle name="40% - Accent5 3 2 2 2 5" xfId="3953"/>
    <cellStyle name="40% - Accent5 3 2 2 2 5 2" xfId="9292"/>
    <cellStyle name="40% - Accent5 3 2 2 2 6" xfId="5020"/>
    <cellStyle name="40% - Accent5 3 2 2 2 6 2" xfId="10359"/>
    <cellStyle name="40% - Accent5 3 2 2 2 7" xfId="6093"/>
    <cellStyle name="40% - Accent5 3 2 2 3" xfId="725"/>
    <cellStyle name="40% - Accent5 3 2 2 3 2" xfId="1816"/>
    <cellStyle name="40% - Accent5 3 2 2 3 2 2" xfId="7161"/>
    <cellStyle name="40% - Accent5 3 2 2 3 3" xfId="2888"/>
    <cellStyle name="40% - Accent5 3 2 2 3 3 2" xfId="8227"/>
    <cellStyle name="40% - Accent5 3 2 2 3 4" xfId="3955"/>
    <cellStyle name="40% - Accent5 3 2 2 3 4 2" xfId="9294"/>
    <cellStyle name="40% - Accent5 3 2 2 3 5" xfId="5022"/>
    <cellStyle name="40% - Accent5 3 2 2 3 5 2" xfId="10361"/>
    <cellStyle name="40% - Accent5 3 2 2 3 6" xfId="6095"/>
    <cellStyle name="40% - Accent5 3 2 2 4" xfId="1813"/>
    <cellStyle name="40% - Accent5 3 2 2 4 2" xfId="7158"/>
    <cellStyle name="40% - Accent5 3 2 2 5" xfId="2885"/>
    <cellStyle name="40% - Accent5 3 2 2 5 2" xfId="8224"/>
    <cellStyle name="40% - Accent5 3 2 2 6" xfId="3952"/>
    <cellStyle name="40% - Accent5 3 2 2 6 2" xfId="9291"/>
    <cellStyle name="40% - Accent5 3 2 2 7" xfId="5019"/>
    <cellStyle name="40% - Accent5 3 2 2 7 2" xfId="10358"/>
    <cellStyle name="40% - Accent5 3 2 2 8" xfId="6092"/>
    <cellStyle name="40% - Accent5 3 2 3" xfId="726"/>
    <cellStyle name="40% - Accent5 3 2 3 2" xfId="727"/>
    <cellStyle name="40% - Accent5 3 2 3 2 2" xfId="1818"/>
    <cellStyle name="40% - Accent5 3 2 3 2 2 2" xfId="7163"/>
    <cellStyle name="40% - Accent5 3 2 3 2 3" xfId="2890"/>
    <cellStyle name="40% - Accent5 3 2 3 2 3 2" xfId="8229"/>
    <cellStyle name="40% - Accent5 3 2 3 2 4" xfId="3957"/>
    <cellStyle name="40% - Accent5 3 2 3 2 4 2" xfId="9296"/>
    <cellStyle name="40% - Accent5 3 2 3 2 5" xfId="5024"/>
    <cellStyle name="40% - Accent5 3 2 3 2 5 2" xfId="10363"/>
    <cellStyle name="40% - Accent5 3 2 3 2 6" xfId="6097"/>
    <cellStyle name="40% - Accent5 3 2 3 3" xfId="1817"/>
    <cellStyle name="40% - Accent5 3 2 3 3 2" xfId="7162"/>
    <cellStyle name="40% - Accent5 3 2 3 4" xfId="2889"/>
    <cellStyle name="40% - Accent5 3 2 3 4 2" xfId="8228"/>
    <cellStyle name="40% - Accent5 3 2 3 5" xfId="3956"/>
    <cellStyle name="40% - Accent5 3 2 3 5 2" xfId="9295"/>
    <cellStyle name="40% - Accent5 3 2 3 6" xfId="5023"/>
    <cellStyle name="40% - Accent5 3 2 3 6 2" xfId="10362"/>
    <cellStyle name="40% - Accent5 3 2 3 7" xfId="6096"/>
    <cellStyle name="40% - Accent5 3 2 4" xfId="728"/>
    <cellStyle name="40% - Accent5 3 2 4 2" xfId="1819"/>
    <cellStyle name="40% - Accent5 3 2 4 2 2" xfId="7164"/>
    <cellStyle name="40% - Accent5 3 2 4 3" xfId="2891"/>
    <cellStyle name="40% - Accent5 3 2 4 3 2" xfId="8230"/>
    <cellStyle name="40% - Accent5 3 2 4 4" xfId="3958"/>
    <cellStyle name="40% - Accent5 3 2 4 4 2" xfId="9297"/>
    <cellStyle name="40% - Accent5 3 2 4 5" xfId="5025"/>
    <cellStyle name="40% - Accent5 3 2 4 5 2" xfId="10364"/>
    <cellStyle name="40% - Accent5 3 2 4 6" xfId="6098"/>
    <cellStyle name="40% - Accent5 3 2 5" xfId="1812"/>
    <cellStyle name="40% - Accent5 3 2 5 2" xfId="7157"/>
    <cellStyle name="40% - Accent5 3 2 6" xfId="2884"/>
    <cellStyle name="40% - Accent5 3 2 6 2" xfId="8223"/>
    <cellStyle name="40% - Accent5 3 2 7" xfId="3951"/>
    <cellStyle name="40% - Accent5 3 2 7 2" xfId="9290"/>
    <cellStyle name="40% - Accent5 3 2 8" xfId="5018"/>
    <cellStyle name="40% - Accent5 3 2 8 2" xfId="10357"/>
    <cellStyle name="40% - Accent5 3 2 9" xfId="6091"/>
    <cellStyle name="40% - Accent5 3 3" xfId="729"/>
    <cellStyle name="40% - Accent5 3 3 2" xfId="730"/>
    <cellStyle name="40% - Accent5 3 3 2 2" xfId="731"/>
    <cellStyle name="40% - Accent5 3 3 2 2 2" xfId="1822"/>
    <cellStyle name="40% - Accent5 3 3 2 2 2 2" xfId="7167"/>
    <cellStyle name="40% - Accent5 3 3 2 2 3" xfId="2894"/>
    <cellStyle name="40% - Accent5 3 3 2 2 3 2" xfId="8233"/>
    <cellStyle name="40% - Accent5 3 3 2 2 4" xfId="3961"/>
    <cellStyle name="40% - Accent5 3 3 2 2 4 2" xfId="9300"/>
    <cellStyle name="40% - Accent5 3 3 2 2 5" xfId="5028"/>
    <cellStyle name="40% - Accent5 3 3 2 2 5 2" xfId="10367"/>
    <cellStyle name="40% - Accent5 3 3 2 2 6" xfId="6101"/>
    <cellStyle name="40% - Accent5 3 3 2 3" xfId="1821"/>
    <cellStyle name="40% - Accent5 3 3 2 3 2" xfId="7166"/>
    <cellStyle name="40% - Accent5 3 3 2 4" xfId="2893"/>
    <cellStyle name="40% - Accent5 3 3 2 4 2" xfId="8232"/>
    <cellStyle name="40% - Accent5 3 3 2 5" xfId="3960"/>
    <cellStyle name="40% - Accent5 3 3 2 5 2" xfId="9299"/>
    <cellStyle name="40% - Accent5 3 3 2 6" xfId="5027"/>
    <cellStyle name="40% - Accent5 3 3 2 6 2" xfId="10366"/>
    <cellStyle name="40% - Accent5 3 3 2 7" xfId="6100"/>
    <cellStyle name="40% - Accent5 3 3 3" xfId="732"/>
    <cellStyle name="40% - Accent5 3 3 3 2" xfId="1823"/>
    <cellStyle name="40% - Accent5 3 3 3 2 2" xfId="7168"/>
    <cellStyle name="40% - Accent5 3 3 3 3" xfId="2895"/>
    <cellStyle name="40% - Accent5 3 3 3 3 2" xfId="8234"/>
    <cellStyle name="40% - Accent5 3 3 3 4" xfId="3962"/>
    <cellStyle name="40% - Accent5 3 3 3 4 2" xfId="9301"/>
    <cellStyle name="40% - Accent5 3 3 3 5" xfId="5029"/>
    <cellStyle name="40% - Accent5 3 3 3 5 2" xfId="10368"/>
    <cellStyle name="40% - Accent5 3 3 3 6" xfId="6102"/>
    <cellStyle name="40% - Accent5 3 3 4" xfId="1820"/>
    <cellStyle name="40% - Accent5 3 3 4 2" xfId="7165"/>
    <cellStyle name="40% - Accent5 3 3 5" xfId="2892"/>
    <cellStyle name="40% - Accent5 3 3 5 2" xfId="8231"/>
    <cellStyle name="40% - Accent5 3 3 6" xfId="3959"/>
    <cellStyle name="40% - Accent5 3 3 6 2" xfId="9298"/>
    <cellStyle name="40% - Accent5 3 3 7" xfId="5026"/>
    <cellStyle name="40% - Accent5 3 3 7 2" xfId="10365"/>
    <cellStyle name="40% - Accent5 3 3 8" xfId="6099"/>
    <cellStyle name="40% - Accent5 3 4" xfId="733"/>
    <cellStyle name="40% - Accent5 3 4 2" xfId="734"/>
    <cellStyle name="40% - Accent5 3 4 2 2" xfId="1825"/>
    <cellStyle name="40% - Accent5 3 4 2 2 2" xfId="7170"/>
    <cellStyle name="40% - Accent5 3 4 2 3" xfId="2897"/>
    <cellStyle name="40% - Accent5 3 4 2 3 2" xfId="8236"/>
    <cellStyle name="40% - Accent5 3 4 2 4" xfId="3964"/>
    <cellStyle name="40% - Accent5 3 4 2 4 2" xfId="9303"/>
    <cellStyle name="40% - Accent5 3 4 2 5" xfId="5031"/>
    <cellStyle name="40% - Accent5 3 4 2 5 2" xfId="10370"/>
    <cellStyle name="40% - Accent5 3 4 2 6" xfId="6104"/>
    <cellStyle name="40% - Accent5 3 4 3" xfId="1824"/>
    <cellStyle name="40% - Accent5 3 4 3 2" xfId="7169"/>
    <cellStyle name="40% - Accent5 3 4 4" xfId="2896"/>
    <cellStyle name="40% - Accent5 3 4 4 2" xfId="8235"/>
    <cellStyle name="40% - Accent5 3 4 5" xfId="3963"/>
    <cellStyle name="40% - Accent5 3 4 5 2" xfId="9302"/>
    <cellStyle name="40% - Accent5 3 4 6" xfId="5030"/>
    <cellStyle name="40% - Accent5 3 4 6 2" xfId="10369"/>
    <cellStyle name="40% - Accent5 3 4 7" xfId="6103"/>
    <cellStyle name="40% - Accent5 3 5" xfId="735"/>
    <cellStyle name="40% - Accent5 3 5 2" xfId="1826"/>
    <cellStyle name="40% - Accent5 3 5 2 2" xfId="7171"/>
    <cellStyle name="40% - Accent5 3 5 3" xfId="2898"/>
    <cellStyle name="40% - Accent5 3 5 3 2" xfId="8237"/>
    <cellStyle name="40% - Accent5 3 5 4" xfId="3965"/>
    <cellStyle name="40% - Accent5 3 5 4 2" xfId="9304"/>
    <cellStyle name="40% - Accent5 3 5 5" xfId="5032"/>
    <cellStyle name="40% - Accent5 3 5 5 2" xfId="10371"/>
    <cellStyle name="40% - Accent5 3 5 6" xfId="6105"/>
    <cellStyle name="40% - Accent5 3 6" xfId="1811"/>
    <cellStyle name="40% - Accent5 3 6 2" xfId="7156"/>
    <cellStyle name="40% - Accent5 3 7" xfId="2883"/>
    <cellStyle name="40% - Accent5 3 7 2" xfId="8222"/>
    <cellStyle name="40% - Accent5 3 8" xfId="3950"/>
    <cellStyle name="40% - Accent5 3 8 2" xfId="9289"/>
    <cellStyle name="40% - Accent5 3 9" xfId="5017"/>
    <cellStyle name="40% - Accent5 3 9 2" xfId="10356"/>
    <cellStyle name="40% - Accent5 4" xfId="736"/>
    <cellStyle name="40% - Accent5 4 2" xfId="737"/>
    <cellStyle name="40% - Accent5 4 2 2" xfId="738"/>
    <cellStyle name="40% - Accent5 4 2 2 2" xfId="739"/>
    <cellStyle name="40% - Accent5 4 2 2 2 2" xfId="1830"/>
    <cellStyle name="40% - Accent5 4 2 2 2 2 2" xfId="7175"/>
    <cellStyle name="40% - Accent5 4 2 2 2 3" xfId="2902"/>
    <cellStyle name="40% - Accent5 4 2 2 2 3 2" xfId="8241"/>
    <cellStyle name="40% - Accent5 4 2 2 2 4" xfId="3969"/>
    <cellStyle name="40% - Accent5 4 2 2 2 4 2" xfId="9308"/>
    <cellStyle name="40% - Accent5 4 2 2 2 5" xfId="5036"/>
    <cellStyle name="40% - Accent5 4 2 2 2 5 2" xfId="10375"/>
    <cellStyle name="40% - Accent5 4 2 2 2 6" xfId="6109"/>
    <cellStyle name="40% - Accent5 4 2 2 3" xfId="1829"/>
    <cellStyle name="40% - Accent5 4 2 2 3 2" xfId="7174"/>
    <cellStyle name="40% - Accent5 4 2 2 4" xfId="2901"/>
    <cellStyle name="40% - Accent5 4 2 2 4 2" xfId="8240"/>
    <cellStyle name="40% - Accent5 4 2 2 5" xfId="3968"/>
    <cellStyle name="40% - Accent5 4 2 2 5 2" xfId="9307"/>
    <cellStyle name="40% - Accent5 4 2 2 6" xfId="5035"/>
    <cellStyle name="40% - Accent5 4 2 2 6 2" xfId="10374"/>
    <cellStyle name="40% - Accent5 4 2 2 7" xfId="6108"/>
    <cellStyle name="40% - Accent5 4 2 3" xfId="740"/>
    <cellStyle name="40% - Accent5 4 2 3 2" xfId="1831"/>
    <cellStyle name="40% - Accent5 4 2 3 2 2" xfId="7176"/>
    <cellStyle name="40% - Accent5 4 2 3 3" xfId="2903"/>
    <cellStyle name="40% - Accent5 4 2 3 3 2" xfId="8242"/>
    <cellStyle name="40% - Accent5 4 2 3 4" xfId="3970"/>
    <cellStyle name="40% - Accent5 4 2 3 4 2" xfId="9309"/>
    <cellStyle name="40% - Accent5 4 2 3 5" xfId="5037"/>
    <cellStyle name="40% - Accent5 4 2 3 5 2" xfId="10376"/>
    <cellStyle name="40% - Accent5 4 2 3 6" xfId="6110"/>
    <cellStyle name="40% - Accent5 4 2 4" xfId="1828"/>
    <cellStyle name="40% - Accent5 4 2 4 2" xfId="7173"/>
    <cellStyle name="40% - Accent5 4 2 5" xfId="2900"/>
    <cellStyle name="40% - Accent5 4 2 5 2" xfId="8239"/>
    <cellStyle name="40% - Accent5 4 2 6" xfId="3967"/>
    <cellStyle name="40% - Accent5 4 2 6 2" xfId="9306"/>
    <cellStyle name="40% - Accent5 4 2 7" xfId="5034"/>
    <cellStyle name="40% - Accent5 4 2 7 2" xfId="10373"/>
    <cellStyle name="40% - Accent5 4 2 8" xfId="6107"/>
    <cellStyle name="40% - Accent5 4 3" xfId="741"/>
    <cellStyle name="40% - Accent5 4 3 2" xfId="742"/>
    <cellStyle name="40% - Accent5 4 3 2 2" xfId="1833"/>
    <cellStyle name="40% - Accent5 4 3 2 2 2" xfId="7178"/>
    <cellStyle name="40% - Accent5 4 3 2 3" xfId="2905"/>
    <cellStyle name="40% - Accent5 4 3 2 3 2" xfId="8244"/>
    <cellStyle name="40% - Accent5 4 3 2 4" xfId="3972"/>
    <cellStyle name="40% - Accent5 4 3 2 4 2" xfId="9311"/>
    <cellStyle name="40% - Accent5 4 3 2 5" xfId="5039"/>
    <cellStyle name="40% - Accent5 4 3 2 5 2" xfId="10378"/>
    <cellStyle name="40% - Accent5 4 3 2 6" xfId="6112"/>
    <cellStyle name="40% - Accent5 4 3 3" xfId="1832"/>
    <cellStyle name="40% - Accent5 4 3 3 2" xfId="7177"/>
    <cellStyle name="40% - Accent5 4 3 4" xfId="2904"/>
    <cellStyle name="40% - Accent5 4 3 4 2" xfId="8243"/>
    <cellStyle name="40% - Accent5 4 3 5" xfId="3971"/>
    <cellStyle name="40% - Accent5 4 3 5 2" xfId="9310"/>
    <cellStyle name="40% - Accent5 4 3 6" xfId="5038"/>
    <cellStyle name="40% - Accent5 4 3 6 2" xfId="10377"/>
    <cellStyle name="40% - Accent5 4 3 7" xfId="6111"/>
    <cellStyle name="40% - Accent5 4 4" xfId="743"/>
    <cellStyle name="40% - Accent5 4 4 2" xfId="1834"/>
    <cellStyle name="40% - Accent5 4 4 2 2" xfId="7179"/>
    <cellStyle name="40% - Accent5 4 4 3" xfId="2906"/>
    <cellStyle name="40% - Accent5 4 4 3 2" xfId="8245"/>
    <cellStyle name="40% - Accent5 4 4 4" xfId="3973"/>
    <cellStyle name="40% - Accent5 4 4 4 2" xfId="9312"/>
    <cellStyle name="40% - Accent5 4 4 5" xfId="5040"/>
    <cellStyle name="40% - Accent5 4 4 5 2" xfId="10379"/>
    <cellStyle name="40% - Accent5 4 4 6" xfId="6113"/>
    <cellStyle name="40% - Accent5 4 5" xfId="1827"/>
    <cellStyle name="40% - Accent5 4 5 2" xfId="7172"/>
    <cellStyle name="40% - Accent5 4 6" xfId="2899"/>
    <cellStyle name="40% - Accent5 4 6 2" xfId="8238"/>
    <cellStyle name="40% - Accent5 4 7" xfId="3966"/>
    <cellStyle name="40% - Accent5 4 7 2" xfId="9305"/>
    <cellStyle name="40% - Accent5 4 8" xfId="5033"/>
    <cellStyle name="40% - Accent5 4 8 2" xfId="10372"/>
    <cellStyle name="40% - Accent5 4 9" xfId="6106"/>
    <cellStyle name="40% - Accent5 5" xfId="744"/>
    <cellStyle name="40% - Accent5 5 2" xfId="745"/>
    <cellStyle name="40% - Accent5 5 2 2" xfId="746"/>
    <cellStyle name="40% - Accent5 5 2 2 2" xfId="1837"/>
    <cellStyle name="40% - Accent5 5 2 2 2 2" xfId="7182"/>
    <cellStyle name="40% - Accent5 5 2 2 3" xfId="2909"/>
    <cellStyle name="40% - Accent5 5 2 2 3 2" xfId="8248"/>
    <cellStyle name="40% - Accent5 5 2 2 4" xfId="3976"/>
    <cellStyle name="40% - Accent5 5 2 2 4 2" xfId="9315"/>
    <cellStyle name="40% - Accent5 5 2 2 5" xfId="5043"/>
    <cellStyle name="40% - Accent5 5 2 2 5 2" xfId="10382"/>
    <cellStyle name="40% - Accent5 5 2 2 6" xfId="6116"/>
    <cellStyle name="40% - Accent5 5 2 3" xfId="1836"/>
    <cellStyle name="40% - Accent5 5 2 3 2" xfId="7181"/>
    <cellStyle name="40% - Accent5 5 2 4" xfId="2908"/>
    <cellStyle name="40% - Accent5 5 2 4 2" xfId="8247"/>
    <cellStyle name="40% - Accent5 5 2 5" xfId="3975"/>
    <cellStyle name="40% - Accent5 5 2 5 2" xfId="9314"/>
    <cellStyle name="40% - Accent5 5 2 6" xfId="5042"/>
    <cellStyle name="40% - Accent5 5 2 6 2" xfId="10381"/>
    <cellStyle name="40% - Accent5 5 2 7" xfId="6115"/>
    <cellStyle name="40% - Accent5 5 3" xfId="747"/>
    <cellStyle name="40% - Accent5 5 3 2" xfId="1838"/>
    <cellStyle name="40% - Accent5 5 3 2 2" xfId="7183"/>
    <cellStyle name="40% - Accent5 5 3 3" xfId="2910"/>
    <cellStyle name="40% - Accent5 5 3 3 2" xfId="8249"/>
    <cellStyle name="40% - Accent5 5 3 4" xfId="3977"/>
    <cellStyle name="40% - Accent5 5 3 4 2" xfId="9316"/>
    <cellStyle name="40% - Accent5 5 3 5" xfId="5044"/>
    <cellStyle name="40% - Accent5 5 3 5 2" xfId="10383"/>
    <cellStyle name="40% - Accent5 5 3 6" xfId="6117"/>
    <cellStyle name="40% - Accent5 5 4" xfId="1835"/>
    <cellStyle name="40% - Accent5 5 4 2" xfId="7180"/>
    <cellStyle name="40% - Accent5 5 5" xfId="2907"/>
    <cellStyle name="40% - Accent5 5 5 2" xfId="8246"/>
    <cellStyle name="40% - Accent5 5 6" xfId="3974"/>
    <cellStyle name="40% - Accent5 5 6 2" xfId="9313"/>
    <cellStyle name="40% - Accent5 5 7" xfId="5041"/>
    <cellStyle name="40% - Accent5 5 7 2" xfId="10380"/>
    <cellStyle name="40% - Accent5 5 8" xfId="6114"/>
    <cellStyle name="40% - Accent5 6" xfId="748"/>
    <cellStyle name="40% - Accent5 6 2" xfId="749"/>
    <cellStyle name="40% - Accent5 6 2 2" xfId="1840"/>
    <cellStyle name="40% - Accent5 6 2 2 2" xfId="7185"/>
    <cellStyle name="40% - Accent5 6 2 3" xfId="2912"/>
    <cellStyle name="40% - Accent5 6 2 3 2" xfId="8251"/>
    <cellStyle name="40% - Accent5 6 2 4" xfId="3979"/>
    <cellStyle name="40% - Accent5 6 2 4 2" xfId="9318"/>
    <cellStyle name="40% - Accent5 6 2 5" xfId="5046"/>
    <cellStyle name="40% - Accent5 6 2 5 2" xfId="10385"/>
    <cellStyle name="40% - Accent5 6 2 6" xfId="6119"/>
    <cellStyle name="40% - Accent5 6 3" xfId="1839"/>
    <cellStyle name="40% - Accent5 6 3 2" xfId="7184"/>
    <cellStyle name="40% - Accent5 6 4" xfId="2911"/>
    <cellStyle name="40% - Accent5 6 4 2" xfId="8250"/>
    <cellStyle name="40% - Accent5 6 5" xfId="3978"/>
    <cellStyle name="40% - Accent5 6 5 2" xfId="9317"/>
    <cellStyle name="40% - Accent5 6 6" xfId="5045"/>
    <cellStyle name="40% - Accent5 6 6 2" xfId="10384"/>
    <cellStyle name="40% - Accent5 6 7" xfId="6118"/>
    <cellStyle name="40% - Accent5 7" xfId="750"/>
    <cellStyle name="40% - Accent5 7 2" xfId="1841"/>
    <cellStyle name="40% - Accent5 7 2 2" xfId="7186"/>
    <cellStyle name="40% - Accent5 7 3" xfId="2913"/>
    <cellStyle name="40% - Accent5 7 3 2" xfId="8252"/>
    <cellStyle name="40% - Accent5 7 4" xfId="3980"/>
    <cellStyle name="40% - Accent5 7 4 2" xfId="9319"/>
    <cellStyle name="40% - Accent5 7 5" xfId="5047"/>
    <cellStyle name="40% - Accent5 7 5 2" xfId="10386"/>
    <cellStyle name="40% - Accent5 7 6" xfId="6120"/>
    <cellStyle name="40% - Accent5 8" xfId="1100"/>
    <cellStyle name="40% - Accent5 8 2" xfId="2181"/>
    <cellStyle name="40% - Accent5 8 2 2" xfId="7523"/>
    <cellStyle name="40% - Accent5 8 3" xfId="3250"/>
    <cellStyle name="40% - Accent5 8 3 2" xfId="8589"/>
    <cellStyle name="40% - Accent5 8 4" xfId="4317"/>
    <cellStyle name="40% - Accent5 8 4 2" xfId="9656"/>
    <cellStyle name="40% - Accent5 8 5" xfId="5384"/>
    <cellStyle name="40% - Accent5 8 5 2" xfId="10723"/>
    <cellStyle name="40% - Accent5 8 6" xfId="6457"/>
    <cellStyle name="40% - Accent5 9" xfId="1121"/>
    <cellStyle name="40% - Accent5 9 2" xfId="2199"/>
    <cellStyle name="40% - Accent5 9 2 2" xfId="7538"/>
    <cellStyle name="40% - Accent5 9 3" xfId="3265"/>
    <cellStyle name="40% - Accent5 9 3 2" xfId="8604"/>
    <cellStyle name="40% - Accent5 9 4" xfId="4332"/>
    <cellStyle name="40% - Accent5 9 4 2" xfId="9671"/>
    <cellStyle name="40% - Accent5 9 5" xfId="5399"/>
    <cellStyle name="40% - Accent5 9 5 2" xfId="10738"/>
    <cellStyle name="40% - Accent5 9 6" xfId="6472"/>
    <cellStyle name="40% - Accent6" xfId="39" builtinId="51" customBuiltin="1"/>
    <cellStyle name="40% - Accent6 10" xfId="1140"/>
    <cellStyle name="40% - Accent6 10 2" xfId="6491"/>
    <cellStyle name="40% - Accent6 11" xfId="2218"/>
    <cellStyle name="40% - Accent6 11 2" xfId="7557"/>
    <cellStyle name="40% - Accent6 12" xfId="3285"/>
    <cellStyle name="40% - Accent6 12 2" xfId="8624"/>
    <cellStyle name="40% - Accent6 13" xfId="4352"/>
    <cellStyle name="40% - Accent6 13 2" xfId="9691"/>
    <cellStyle name="40% - Accent6 14" xfId="5420"/>
    <cellStyle name="40% - Accent6 2" xfId="751"/>
    <cellStyle name="40% - Accent6 2 10" xfId="5048"/>
    <cellStyle name="40% - Accent6 2 10 2" xfId="10387"/>
    <cellStyle name="40% - Accent6 2 11" xfId="6121"/>
    <cellStyle name="40% - Accent6 2 2" xfId="752"/>
    <cellStyle name="40% - Accent6 2 2 10" xfId="6122"/>
    <cellStyle name="40% - Accent6 2 2 2" xfId="753"/>
    <cellStyle name="40% - Accent6 2 2 2 2" xfId="754"/>
    <cellStyle name="40% - Accent6 2 2 2 2 2" xfId="755"/>
    <cellStyle name="40% - Accent6 2 2 2 2 2 2" xfId="756"/>
    <cellStyle name="40% - Accent6 2 2 2 2 2 2 2" xfId="1847"/>
    <cellStyle name="40% - Accent6 2 2 2 2 2 2 2 2" xfId="7192"/>
    <cellStyle name="40% - Accent6 2 2 2 2 2 2 3" xfId="2919"/>
    <cellStyle name="40% - Accent6 2 2 2 2 2 2 3 2" xfId="8258"/>
    <cellStyle name="40% - Accent6 2 2 2 2 2 2 4" xfId="3986"/>
    <cellStyle name="40% - Accent6 2 2 2 2 2 2 4 2" xfId="9325"/>
    <cellStyle name="40% - Accent6 2 2 2 2 2 2 5" xfId="5053"/>
    <cellStyle name="40% - Accent6 2 2 2 2 2 2 5 2" xfId="10392"/>
    <cellStyle name="40% - Accent6 2 2 2 2 2 2 6" xfId="6126"/>
    <cellStyle name="40% - Accent6 2 2 2 2 2 3" xfId="1846"/>
    <cellStyle name="40% - Accent6 2 2 2 2 2 3 2" xfId="7191"/>
    <cellStyle name="40% - Accent6 2 2 2 2 2 4" xfId="2918"/>
    <cellStyle name="40% - Accent6 2 2 2 2 2 4 2" xfId="8257"/>
    <cellStyle name="40% - Accent6 2 2 2 2 2 5" xfId="3985"/>
    <cellStyle name="40% - Accent6 2 2 2 2 2 5 2" xfId="9324"/>
    <cellStyle name="40% - Accent6 2 2 2 2 2 6" xfId="5052"/>
    <cellStyle name="40% - Accent6 2 2 2 2 2 6 2" xfId="10391"/>
    <cellStyle name="40% - Accent6 2 2 2 2 2 7" xfId="6125"/>
    <cellStyle name="40% - Accent6 2 2 2 2 3" xfId="757"/>
    <cellStyle name="40% - Accent6 2 2 2 2 3 2" xfId="1848"/>
    <cellStyle name="40% - Accent6 2 2 2 2 3 2 2" xfId="7193"/>
    <cellStyle name="40% - Accent6 2 2 2 2 3 3" xfId="2920"/>
    <cellStyle name="40% - Accent6 2 2 2 2 3 3 2" xfId="8259"/>
    <cellStyle name="40% - Accent6 2 2 2 2 3 4" xfId="3987"/>
    <cellStyle name="40% - Accent6 2 2 2 2 3 4 2" xfId="9326"/>
    <cellStyle name="40% - Accent6 2 2 2 2 3 5" xfId="5054"/>
    <cellStyle name="40% - Accent6 2 2 2 2 3 5 2" xfId="10393"/>
    <cellStyle name="40% - Accent6 2 2 2 2 3 6" xfId="6127"/>
    <cellStyle name="40% - Accent6 2 2 2 2 4" xfId="1845"/>
    <cellStyle name="40% - Accent6 2 2 2 2 4 2" xfId="7190"/>
    <cellStyle name="40% - Accent6 2 2 2 2 5" xfId="2917"/>
    <cellStyle name="40% - Accent6 2 2 2 2 5 2" xfId="8256"/>
    <cellStyle name="40% - Accent6 2 2 2 2 6" xfId="3984"/>
    <cellStyle name="40% - Accent6 2 2 2 2 6 2" xfId="9323"/>
    <cellStyle name="40% - Accent6 2 2 2 2 7" xfId="5051"/>
    <cellStyle name="40% - Accent6 2 2 2 2 7 2" xfId="10390"/>
    <cellStyle name="40% - Accent6 2 2 2 2 8" xfId="6124"/>
    <cellStyle name="40% - Accent6 2 2 2 3" xfId="758"/>
    <cellStyle name="40% - Accent6 2 2 2 3 2" xfId="759"/>
    <cellStyle name="40% - Accent6 2 2 2 3 2 2" xfId="1850"/>
    <cellStyle name="40% - Accent6 2 2 2 3 2 2 2" xfId="7195"/>
    <cellStyle name="40% - Accent6 2 2 2 3 2 3" xfId="2922"/>
    <cellStyle name="40% - Accent6 2 2 2 3 2 3 2" xfId="8261"/>
    <cellStyle name="40% - Accent6 2 2 2 3 2 4" xfId="3989"/>
    <cellStyle name="40% - Accent6 2 2 2 3 2 4 2" xfId="9328"/>
    <cellStyle name="40% - Accent6 2 2 2 3 2 5" xfId="5056"/>
    <cellStyle name="40% - Accent6 2 2 2 3 2 5 2" xfId="10395"/>
    <cellStyle name="40% - Accent6 2 2 2 3 2 6" xfId="6129"/>
    <cellStyle name="40% - Accent6 2 2 2 3 3" xfId="1849"/>
    <cellStyle name="40% - Accent6 2 2 2 3 3 2" xfId="7194"/>
    <cellStyle name="40% - Accent6 2 2 2 3 4" xfId="2921"/>
    <cellStyle name="40% - Accent6 2 2 2 3 4 2" xfId="8260"/>
    <cellStyle name="40% - Accent6 2 2 2 3 5" xfId="3988"/>
    <cellStyle name="40% - Accent6 2 2 2 3 5 2" xfId="9327"/>
    <cellStyle name="40% - Accent6 2 2 2 3 6" xfId="5055"/>
    <cellStyle name="40% - Accent6 2 2 2 3 6 2" xfId="10394"/>
    <cellStyle name="40% - Accent6 2 2 2 3 7" xfId="6128"/>
    <cellStyle name="40% - Accent6 2 2 2 4" xfId="760"/>
    <cellStyle name="40% - Accent6 2 2 2 4 2" xfId="1851"/>
    <cellStyle name="40% - Accent6 2 2 2 4 2 2" xfId="7196"/>
    <cellStyle name="40% - Accent6 2 2 2 4 3" xfId="2923"/>
    <cellStyle name="40% - Accent6 2 2 2 4 3 2" xfId="8262"/>
    <cellStyle name="40% - Accent6 2 2 2 4 4" xfId="3990"/>
    <cellStyle name="40% - Accent6 2 2 2 4 4 2" xfId="9329"/>
    <cellStyle name="40% - Accent6 2 2 2 4 5" xfId="5057"/>
    <cellStyle name="40% - Accent6 2 2 2 4 5 2" xfId="10396"/>
    <cellStyle name="40% - Accent6 2 2 2 4 6" xfId="6130"/>
    <cellStyle name="40% - Accent6 2 2 2 5" xfId="1844"/>
    <cellStyle name="40% - Accent6 2 2 2 5 2" xfId="7189"/>
    <cellStyle name="40% - Accent6 2 2 2 6" xfId="2916"/>
    <cellStyle name="40% - Accent6 2 2 2 6 2" xfId="8255"/>
    <cellStyle name="40% - Accent6 2 2 2 7" xfId="3983"/>
    <cellStyle name="40% - Accent6 2 2 2 7 2" xfId="9322"/>
    <cellStyle name="40% - Accent6 2 2 2 8" xfId="5050"/>
    <cellStyle name="40% - Accent6 2 2 2 8 2" xfId="10389"/>
    <cellStyle name="40% - Accent6 2 2 2 9" xfId="6123"/>
    <cellStyle name="40% - Accent6 2 2 3" xfId="761"/>
    <cellStyle name="40% - Accent6 2 2 3 2" xfId="762"/>
    <cellStyle name="40% - Accent6 2 2 3 2 2" xfId="763"/>
    <cellStyle name="40% - Accent6 2 2 3 2 2 2" xfId="1854"/>
    <cellStyle name="40% - Accent6 2 2 3 2 2 2 2" xfId="7199"/>
    <cellStyle name="40% - Accent6 2 2 3 2 2 3" xfId="2926"/>
    <cellStyle name="40% - Accent6 2 2 3 2 2 3 2" xfId="8265"/>
    <cellStyle name="40% - Accent6 2 2 3 2 2 4" xfId="3993"/>
    <cellStyle name="40% - Accent6 2 2 3 2 2 4 2" xfId="9332"/>
    <cellStyle name="40% - Accent6 2 2 3 2 2 5" xfId="5060"/>
    <cellStyle name="40% - Accent6 2 2 3 2 2 5 2" xfId="10399"/>
    <cellStyle name="40% - Accent6 2 2 3 2 2 6" xfId="6133"/>
    <cellStyle name="40% - Accent6 2 2 3 2 3" xfId="1853"/>
    <cellStyle name="40% - Accent6 2 2 3 2 3 2" xfId="7198"/>
    <cellStyle name="40% - Accent6 2 2 3 2 4" xfId="2925"/>
    <cellStyle name="40% - Accent6 2 2 3 2 4 2" xfId="8264"/>
    <cellStyle name="40% - Accent6 2 2 3 2 5" xfId="3992"/>
    <cellStyle name="40% - Accent6 2 2 3 2 5 2" xfId="9331"/>
    <cellStyle name="40% - Accent6 2 2 3 2 6" xfId="5059"/>
    <cellStyle name="40% - Accent6 2 2 3 2 6 2" xfId="10398"/>
    <cellStyle name="40% - Accent6 2 2 3 2 7" xfId="6132"/>
    <cellStyle name="40% - Accent6 2 2 3 3" xfId="764"/>
    <cellStyle name="40% - Accent6 2 2 3 3 2" xfId="1855"/>
    <cellStyle name="40% - Accent6 2 2 3 3 2 2" xfId="7200"/>
    <cellStyle name="40% - Accent6 2 2 3 3 3" xfId="2927"/>
    <cellStyle name="40% - Accent6 2 2 3 3 3 2" xfId="8266"/>
    <cellStyle name="40% - Accent6 2 2 3 3 4" xfId="3994"/>
    <cellStyle name="40% - Accent6 2 2 3 3 4 2" xfId="9333"/>
    <cellStyle name="40% - Accent6 2 2 3 3 5" xfId="5061"/>
    <cellStyle name="40% - Accent6 2 2 3 3 5 2" xfId="10400"/>
    <cellStyle name="40% - Accent6 2 2 3 3 6" xfId="6134"/>
    <cellStyle name="40% - Accent6 2 2 3 4" xfId="1852"/>
    <cellStyle name="40% - Accent6 2 2 3 4 2" xfId="7197"/>
    <cellStyle name="40% - Accent6 2 2 3 5" xfId="2924"/>
    <cellStyle name="40% - Accent6 2 2 3 5 2" xfId="8263"/>
    <cellStyle name="40% - Accent6 2 2 3 6" xfId="3991"/>
    <cellStyle name="40% - Accent6 2 2 3 6 2" xfId="9330"/>
    <cellStyle name="40% - Accent6 2 2 3 7" xfId="5058"/>
    <cellStyle name="40% - Accent6 2 2 3 7 2" xfId="10397"/>
    <cellStyle name="40% - Accent6 2 2 3 8" xfId="6131"/>
    <cellStyle name="40% - Accent6 2 2 4" xfId="765"/>
    <cellStyle name="40% - Accent6 2 2 4 2" xfId="766"/>
    <cellStyle name="40% - Accent6 2 2 4 2 2" xfId="1857"/>
    <cellStyle name="40% - Accent6 2 2 4 2 2 2" xfId="7202"/>
    <cellStyle name="40% - Accent6 2 2 4 2 3" xfId="2929"/>
    <cellStyle name="40% - Accent6 2 2 4 2 3 2" xfId="8268"/>
    <cellStyle name="40% - Accent6 2 2 4 2 4" xfId="3996"/>
    <cellStyle name="40% - Accent6 2 2 4 2 4 2" xfId="9335"/>
    <cellStyle name="40% - Accent6 2 2 4 2 5" xfId="5063"/>
    <cellStyle name="40% - Accent6 2 2 4 2 5 2" xfId="10402"/>
    <cellStyle name="40% - Accent6 2 2 4 2 6" xfId="6136"/>
    <cellStyle name="40% - Accent6 2 2 4 3" xfId="1856"/>
    <cellStyle name="40% - Accent6 2 2 4 3 2" xfId="7201"/>
    <cellStyle name="40% - Accent6 2 2 4 4" xfId="2928"/>
    <cellStyle name="40% - Accent6 2 2 4 4 2" xfId="8267"/>
    <cellStyle name="40% - Accent6 2 2 4 5" xfId="3995"/>
    <cellStyle name="40% - Accent6 2 2 4 5 2" xfId="9334"/>
    <cellStyle name="40% - Accent6 2 2 4 6" xfId="5062"/>
    <cellStyle name="40% - Accent6 2 2 4 6 2" xfId="10401"/>
    <cellStyle name="40% - Accent6 2 2 4 7" xfId="6135"/>
    <cellStyle name="40% - Accent6 2 2 5" xfId="767"/>
    <cellStyle name="40% - Accent6 2 2 5 2" xfId="1858"/>
    <cellStyle name="40% - Accent6 2 2 5 2 2" xfId="7203"/>
    <cellStyle name="40% - Accent6 2 2 5 3" xfId="2930"/>
    <cellStyle name="40% - Accent6 2 2 5 3 2" xfId="8269"/>
    <cellStyle name="40% - Accent6 2 2 5 4" xfId="3997"/>
    <cellStyle name="40% - Accent6 2 2 5 4 2" xfId="9336"/>
    <cellStyle name="40% - Accent6 2 2 5 5" xfId="5064"/>
    <cellStyle name="40% - Accent6 2 2 5 5 2" xfId="10403"/>
    <cellStyle name="40% - Accent6 2 2 5 6" xfId="6137"/>
    <cellStyle name="40% - Accent6 2 2 6" xfId="1843"/>
    <cellStyle name="40% - Accent6 2 2 6 2" xfId="7188"/>
    <cellStyle name="40% - Accent6 2 2 7" xfId="2915"/>
    <cellStyle name="40% - Accent6 2 2 7 2" xfId="8254"/>
    <cellStyle name="40% - Accent6 2 2 8" xfId="3982"/>
    <cellStyle name="40% - Accent6 2 2 8 2" xfId="9321"/>
    <cellStyle name="40% - Accent6 2 2 9" xfId="5049"/>
    <cellStyle name="40% - Accent6 2 2 9 2" xfId="10388"/>
    <cellStyle name="40% - Accent6 2 3" xfId="768"/>
    <cellStyle name="40% - Accent6 2 3 2" xfId="769"/>
    <cellStyle name="40% - Accent6 2 3 2 2" xfId="770"/>
    <cellStyle name="40% - Accent6 2 3 2 2 2" xfId="771"/>
    <cellStyle name="40% - Accent6 2 3 2 2 2 2" xfId="1862"/>
    <cellStyle name="40% - Accent6 2 3 2 2 2 2 2" xfId="7207"/>
    <cellStyle name="40% - Accent6 2 3 2 2 2 3" xfId="2934"/>
    <cellStyle name="40% - Accent6 2 3 2 2 2 3 2" xfId="8273"/>
    <cellStyle name="40% - Accent6 2 3 2 2 2 4" xfId="4001"/>
    <cellStyle name="40% - Accent6 2 3 2 2 2 4 2" xfId="9340"/>
    <cellStyle name="40% - Accent6 2 3 2 2 2 5" xfId="5068"/>
    <cellStyle name="40% - Accent6 2 3 2 2 2 5 2" xfId="10407"/>
    <cellStyle name="40% - Accent6 2 3 2 2 2 6" xfId="6141"/>
    <cellStyle name="40% - Accent6 2 3 2 2 3" xfId="1861"/>
    <cellStyle name="40% - Accent6 2 3 2 2 3 2" xfId="7206"/>
    <cellStyle name="40% - Accent6 2 3 2 2 4" xfId="2933"/>
    <cellStyle name="40% - Accent6 2 3 2 2 4 2" xfId="8272"/>
    <cellStyle name="40% - Accent6 2 3 2 2 5" xfId="4000"/>
    <cellStyle name="40% - Accent6 2 3 2 2 5 2" xfId="9339"/>
    <cellStyle name="40% - Accent6 2 3 2 2 6" xfId="5067"/>
    <cellStyle name="40% - Accent6 2 3 2 2 6 2" xfId="10406"/>
    <cellStyle name="40% - Accent6 2 3 2 2 7" xfId="6140"/>
    <cellStyle name="40% - Accent6 2 3 2 3" xfId="772"/>
    <cellStyle name="40% - Accent6 2 3 2 3 2" xfId="1863"/>
    <cellStyle name="40% - Accent6 2 3 2 3 2 2" xfId="7208"/>
    <cellStyle name="40% - Accent6 2 3 2 3 3" xfId="2935"/>
    <cellStyle name="40% - Accent6 2 3 2 3 3 2" xfId="8274"/>
    <cellStyle name="40% - Accent6 2 3 2 3 4" xfId="4002"/>
    <cellStyle name="40% - Accent6 2 3 2 3 4 2" xfId="9341"/>
    <cellStyle name="40% - Accent6 2 3 2 3 5" xfId="5069"/>
    <cellStyle name="40% - Accent6 2 3 2 3 5 2" xfId="10408"/>
    <cellStyle name="40% - Accent6 2 3 2 3 6" xfId="6142"/>
    <cellStyle name="40% - Accent6 2 3 2 4" xfId="1860"/>
    <cellStyle name="40% - Accent6 2 3 2 4 2" xfId="7205"/>
    <cellStyle name="40% - Accent6 2 3 2 5" xfId="2932"/>
    <cellStyle name="40% - Accent6 2 3 2 5 2" xfId="8271"/>
    <cellStyle name="40% - Accent6 2 3 2 6" xfId="3999"/>
    <cellStyle name="40% - Accent6 2 3 2 6 2" xfId="9338"/>
    <cellStyle name="40% - Accent6 2 3 2 7" xfId="5066"/>
    <cellStyle name="40% - Accent6 2 3 2 7 2" xfId="10405"/>
    <cellStyle name="40% - Accent6 2 3 2 8" xfId="6139"/>
    <cellStyle name="40% - Accent6 2 3 3" xfId="773"/>
    <cellStyle name="40% - Accent6 2 3 3 2" xfId="774"/>
    <cellStyle name="40% - Accent6 2 3 3 2 2" xfId="1865"/>
    <cellStyle name="40% - Accent6 2 3 3 2 2 2" xfId="7210"/>
    <cellStyle name="40% - Accent6 2 3 3 2 3" xfId="2937"/>
    <cellStyle name="40% - Accent6 2 3 3 2 3 2" xfId="8276"/>
    <cellStyle name="40% - Accent6 2 3 3 2 4" xfId="4004"/>
    <cellStyle name="40% - Accent6 2 3 3 2 4 2" xfId="9343"/>
    <cellStyle name="40% - Accent6 2 3 3 2 5" xfId="5071"/>
    <cellStyle name="40% - Accent6 2 3 3 2 5 2" xfId="10410"/>
    <cellStyle name="40% - Accent6 2 3 3 2 6" xfId="6144"/>
    <cellStyle name="40% - Accent6 2 3 3 3" xfId="1864"/>
    <cellStyle name="40% - Accent6 2 3 3 3 2" xfId="7209"/>
    <cellStyle name="40% - Accent6 2 3 3 4" xfId="2936"/>
    <cellStyle name="40% - Accent6 2 3 3 4 2" xfId="8275"/>
    <cellStyle name="40% - Accent6 2 3 3 5" xfId="4003"/>
    <cellStyle name="40% - Accent6 2 3 3 5 2" xfId="9342"/>
    <cellStyle name="40% - Accent6 2 3 3 6" xfId="5070"/>
    <cellStyle name="40% - Accent6 2 3 3 6 2" xfId="10409"/>
    <cellStyle name="40% - Accent6 2 3 3 7" xfId="6143"/>
    <cellStyle name="40% - Accent6 2 3 4" xfId="775"/>
    <cellStyle name="40% - Accent6 2 3 4 2" xfId="1866"/>
    <cellStyle name="40% - Accent6 2 3 4 2 2" xfId="7211"/>
    <cellStyle name="40% - Accent6 2 3 4 3" xfId="2938"/>
    <cellStyle name="40% - Accent6 2 3 4 3 2" xfId="8277"/>
    <cellStyle name="40% - Accent6 2 3 4 4" xfId="4005"/>
    <cellStyle name="40% - Accent6 2 3 4 4 2" xfId="9344"/>
    <cellStyle name="40% - Accent6 2 3 4 5" xfId="5072"/>
    <cellStyle name="40% - Accent6 2 3 4 5 2" xfId="10411"/>
    <cellStyle name="40% - Accent6 2 3 4 6" xfId="6145"/>
    <cellStyle name="40% - Accent6 2 3 5" xfId="1859"/>
    <cellStyle name="40% - Accent6 2 3 5 2" xfId="7204"/>
    <cellStyle name="40% - Accent6 2 3 6" xfId="2931"/>
    <cellStyle name="40% - Accent6 2 3 6 2" xfId="8270"/>
    <cellStyle name="40% - Accent6 2 3 7" xfId="3998"/>
    <cellStyle name="40% - Accent6 2 3 7 2" xfId="9337"/>
    <cellStyle name="40% - Accent6 2 3 8" xfId="5065"/>
    <cellStyle name="40% - Accent6 2 3 8 2" xfId="10404"/>
    <cellStyle name="40% - Accent6 2 3 9" xfId="6138"/>
    <cellStyle name="40% - Accent6 2 4" xfId="776"/>
    <cellStyle name="40% - Accent6 2 4 2" xfId="777"/>
    <cellStyle name="40% - Accent6 2 4 2 2" xfId="778"/>
    <cellStyle name="40% - Accent6 2 4 2 2 2" xfId="1869"/>
    <cellStyle name="40% - Accent6 2 4 2 2 2 2" xfId="7214"/>
    <cellStyle name="40% - Accent6 2 4 2 2 3" xfId="2941"/>
    <cellStyle name="40% - Accent6 2 4 2 2 3 2" xfId="8280"/>
    <cellStyle name="40% - Accent6 2 4 2 2 4" xfId="4008"/>
    <cellStyle name="40% - Accent6 2 4 2 2 4 2" xfId="9347"/>
    <cellStyle name="40% - Accent6 2 4 2 2 5" xfId="5075"/>
    <cellStyle name="40% - Accent6 2 4 2 2 5 2" xfId="10414"/>
    <cellStyle name="40% - Accent6 2 4 2 2 6" xfId="6148"/>
    <cellStyle name="40% - Accent6 2 4 2 3" xfId="1868"/>
    <cellStyle name="40% - Accent6 2 4 2 3 2" xfId="7213"/>
    <cellStyle name="40% - Accent6 2 4 2 4" xfId="2940"/>
    <cellStyle name="40% - Accent6 2 4 2 4 2" xfId="8279"/>
    <cellStyle name="40% - Accent6 2 4 2 5" xfId="4007"/>
    <cellStyle name="40% - Accent6 2 4 2 5 2" xfId="9346"/>
    <cellStyle name="40% - Accent6 2 4 2 6" xfId="5074"/>
    <cellStyle name="40% - Accent6 2 4 2 6 2" xfId="10413"/>
    <cellStyle name="40% - Accent6 2 4 2 7" xfId="6147"/>
    <cellStyle name="40% - Accent6 2 4 3" xfId="779"/>
    <cellStyle name="40% - Accent6 2 4 3 2" xfId="1870"/>
    <cellStyle name="40% - Accent6 2 4 3 2 2" xfId="7215"/>
    <cellStyle name="40% - Accent6 2 4 3 3" xfId="2942"/>
    <cellStyle name="40% - Accent6 2 4 3 3 2" xfId="8281"/>
    <cellStyle name="40% - Accent6 2 4 3 4" xfId="4009"/>
    <cellStyle name="40% - Accent6 2 4 3 4 2" xfId="9348"/>
    <cellStyle name="40% - Accent6 2 4 3 5" xfId="5076"/>
    <cellStyle name="40% - Accent6 2 4 3 5 2" xfId="10415"/>
    <cellStyle name="40% - Accent6 2 4 3 6" xfId="6149"/>
    <cellStyle name="40% - Accent6 2 4 4" xfId="1867"/>
    <cellStyle name="40% - Accent6 2 4 4 2" xfId="7212"/>
    <cellStyle name="40% - Accent6 2 4 5" xfId="2939"/>
    <cellStyle name="40% - Accent6 2 4 5 2" xfId="8278"/>
    <cellStyle name="40% - Accent6 2 4 6" xfId="4006"/>
    <cellStyle name="40% - Accent6 2 4 6 2" xfId="9345"/>
    <cellStyle name="40% - Accent6 2 4 7" xfId="5073"/>
    <cellStyle name="40% - Accent6 2 4 7 2" xfId="10412"/>
    <cellStyle name="40% - Accent6 2 4 8" xfId="6146"/>
    <cellStyle name="40% - Accent6 2 5" xfId="780"/>
    <cellStyle name="40% - Accent6 2 5 2" xfId="781"/>
    <cellStyle name="40% - Accent6 2 5 2 2" xfId="1872"/>
    <cellStyle name="40% - Accent6 2 5 2 2 2" xfId="7217"/>
    <cellStyle name="40% - Accent6 2 5 2 3" xfId="2944"/>
    <cellStyle name="40% - Accent6 2 5 2 3 2" xfId="8283"/>
    <cellStyle name="40% - Accent6 2 5 2 4" xfId="4011"/>
    <cellStyle name="40% - Accent6 2 5 2 4 2" xfId="9350"/>
    <cellStyle name="40% - Accent6 2 5 2 5" xfId="5078"/>
    <cellStyle name="40% - Accent6 2 5 2 5 2" xfId="10417"/>
    <cellStyle name="40% - Accent6 2 5 2 6" xfId="6151"/>
    <cellStyle name="40% - Accent6 2 5 3" xfId="1871"/>
    <cellStyle name="40% - Accent6 2 5 3 2" xfId="7216"/>
    <cellStyle name="40% - Accent6 2 5 4" xfId="2943"/>
    <cellStyle name="40% - Accent6 2 5 4 2" xfId="8282"/>
    <cellStyle name="40% - Accent6 2 5 5" xfId="4010"/>
    <cellStyle name="40% - Accent6 2 5 5 2" xfId="9349"/>
    <cellStyle name="40% - Accent6 2 5 6" xfId="5077"/>
    <cellStyle name="40% - Accent6 2 5 6 2" xfId="10416"/>
    <cellStyle name="40% - Accent6 2 5 7" xfId="6150"/>
    <cellStyle name="40% - Accent6 2 6" xfId="782"/>
    <cellStyle name="40% - Accent6 2 6 2" xfId="1873"/>
    <cellStyle name="40% - Accent6 2 6 2 2" xfId="7218"/>
    <cellStyle name="40% - Accent6 2 6 3" xfId="2945"/>
    <cellStyle name="40% - Accent6 2 6 3 2" xfId="8284"/>
    <cellStyle name="40% - Accent6 2 6 4" xfId="4012"/>
    <cellStyle name="40% - Accent6 2 6 4 2" xfId="9351"/>
    <cellStyle name="40% - Accent6 2 6 5" xfId="5079"/>
    <cellStyle name="40% - Accent6 2 6 5 2" xfId="10418"/>
    <cellStyle name="40% - Accent6 2 6 6" xfId="6152"/>
    <cellStyle name="40% - Accent6 2 7" xfId="1842"/>
    <cellStyle name="40% - Accent6 2 7 2" xfId="7187"/>
    <cellStyle name="40% - Accent6 2 8" xfId="2914"/>
    <cellStyle name="40% - Accent6 2 8 2" xfId="8253"/>
    <cellStyle name="40% - Accent6 2 9" xfId="3981"/>
    <cellStyle name="40% - Accent6 2 9 2" xfId="9320"/>
    <cellStyle name="40% - Accent6 3" xfId="783"/>
    <cellStyle name="40% - Accent6 3 10" xfId="6153"/>
    <cellStyle name="40% - Accent6 3 2" xfId="784"/>
    <cellStyle name="40% - Accent6 3 2 2" xfId="785"/>
    <cellStyle name="40% - Accent6 3 2 2 2" xfId="786"/>
    <cellStyle name="40% - Accent6 3 2 2 2 2" xfId="787"/>
    <cellStyle name="40% - Accent6 3 2 2 2 2 2" xfId="1878"/>
    <cellStyle name="40% - Accent6 3 2 2 2 2 2 2" xfId="7223"/>
    <cellStyle name="40% - Accent6 3 2 2 2 2 3" xfId="2950"/>
    <cellStyle name="40% - Accent6 3 2 2 2 2 3 2" xfId="8289"/>
    <cellStyle name="40% - Accent6 3 2 2 2 2 4" xfId="4017"/>
    <cellStyle name="40% - Accent6 3 2 2 2 2 4 2" xfId="9356"/>
    <cellStyle name="40% - Accent6 3 2 2 2 2 5" xfId="5084"/>
    <cellStyle name="40% - Accent6 3 2 2 2 2 5 2" xfId="10423"/>
    <cellStyle name="40% - Accent6 3 2 2 2 2 6" xfId="6157"/>
    <cellStyle name="40% - Accent6 3 2 2 2 3" xfId="1877"/>
    <cellStyle name="40% - Accent6 3 2 2 2 3 2" xfId="7222"/>
    <cellStyle name="40% - Accent6 3 2 2 2 4" xfId="2949"/>
    <cellStyle name="40% - Accent6 3 2 2 2 4 2" xfId="8288"/>
    <cellStyle name="40% - Accent6 3 2 2 2 5" xfId="4016"/>
    <cellStyle name="40% - Accent6 3 2 2 2 5 2" xfId="9355"/>
    <cellStyle name="40% - Accent6 3 2 2 2 6" xfId="5083"/>
    <cellStyle name="40% - Accent6 3 2 2 2 6 2" xfId="10422"/>
    <cellStyle name="40% - Accent6 3 2 2 2 7" xfId="6156"/>
    <cellStyle name="40% - Accent6 3 2 2 3" xfId="788"/>
    <cellStyle name="40% - Accent6 3 2 2 3 2" xfId="1879"/>
    <cellStyle name="40% - Accent6 3 2 2 3 2 2" xfId="7224"/>
    <cellStyle name="40% - Accent6 3 2 2 3 3" xfId="2951"/>
    <cellStyle name="40% - Accent6 3 2 2 3 3 2" xfId="8290"/>
    <cellStyle name="40% - Accent6 3 2 2 3 4" xfId="4018"/>
    <cellStyle name="40% - Accent6 3 2 2 3 4 2" xfId="9357"/>
    <cellStyle name="40% - Accent6 3 2 2 3 5" xfId="5085"/>
    <cellStyle name="40% - Accent6 3 2 2 3 5 2" xfId="10424"/>
    <cellStyle name="40% - Accent6 3 2 2 3 6" xfId="6158"/>
    <cellStyle name="40% - Accent6 3 2 2 4" xfId="1876"/>
    <cellStyle name="40% - Accent6 3 2 2 4 2" xfId="7221"/>
    <cellStyle name="40% - Accent6 3 2 2 5" xfId="2948"/>
    <cellStyle name="40% - Accent6 3 2 2 5 2" xfId="8287"/>
    <cellStyle name="40% - Accent6 3 2 2 6" xfId="4015"/>
    <cellStyle name="40% - Accent6 3 2 2 6 2" xfId="9354"/>
    <cellStyle name="40% - Accent6 3 2 2 7" xfId="5082"/>
    <cellStyle name="40% - Accent6 3 2 2 7 2" xfId="10421"/>
    <cellStyle name="40% - Accent6 3 2 2 8" xfId="6155"/>
    <cellStyle name="40% - Accent6 3 2 3" xfId="789"/>
    <cellStyle name="40% - Accent6 3 2 3 2" xfId="790"/>
    <cellStyle name="40% - Accent6 3 2 3 2 2" xfId="1881"/>
    <cellStyle name="40% - Accent6 3 2 3 2 2 2" xfId="7226"/>
    <cellStyle name="40% - Accent6 3 2 3 2 3" xfId="2953"/>
    <cellStyle name="40% - Accent6 3 2 3 2 3 2" xfId="8292"/>
    <cellStyle name="40% - Accent6 3 2 3 2 4" xfId="4020"/>
    <cellStyle name="40% - Accent6 3 2 3 2 4 2" xfId="9359"/>
    <cellStyle name="40% - Accent6 3 2 3 2 5" xfId="5087"/>
    <cellStyle name="40% - Accent6 3 2 3 2 5 2" xfId="10426"/>
    <cellStyle name="40% - Accent6 3 2 3 2 6" xfId="6160"/>
    <cellStyle name="40% - Accent6 3 2 3 3" xfId="1880"/>
    <cellStyle name="40% - Accent6 3 2 3 3 2" xfId="7225"/>
    <cellStyle name="40% - Accent6 3 2 3 4" xfId="2952"/>
    <cellStyle name="40% - Accent6 3 2 3 4 2" xfId="8291"/>
    <cellStyle name="40% - Accent6 3 2 3 5" xfId="4019"/>
    <cellStyle name="40% - Accent6 3 2 3 5 2" xfId="9358"/>
    <cellStyle name="40% - Accent6 3 2 3 6" xfId="5086"/>
    <cellStyle name="40% - Accent6 3 2 3 6 2" xfId="10425"/>
    <cellStyle name="40% - Accent6 3 2 3 7" xfId="6159"/>
    <cellStyle name="40% - Accent6 3 2 4" xfId="791"/>
    <cellStyle name="40% - Accent6 3 2 4 2" xfId="1882"/>
    <cellStyle name="40% - Accent6 3 2 4 2 2" xfId="7227"/>
    <cellStyle name="40% - Accent6 3 2 4 3" xfId="2954"/>
    <cellStyle name="40% - Accent6 3 2 4 3 2" xfId="8293"/>
    <cellStyle name="40% - Accent6 3 2 4 4" xfId="4021"/>
    <cellStyle name="40% - Accent6 3 2 4 4 2" xfId="9360"/>
    <cellStyle name="40% - Accent6 3 2 4 5" xfId="5088"/>
    <cellStyle name="40% - Accent6 3 2 4 5 2" xfId="10427"/>
    <cellStyle name="40% - Accent6 3 2 4 6" xfId="6161"/>
    <cellStyle name="40% - Accent6 3 2 5" xfId="1875"/>
    <cellStyle name="40% - Accent6 3 2 5 2" xfId="7220"/>
    <cellStyle name="40% - Accent6 3 2 6" xfId="2947"/>
    <cellStyle name="40% - Accent6 3 2 6 2" xfId="8286"/>
    <cellStyle name="40% - Accent6 3 2 7" xfId="4014"/>
    <cellStyle name="40% - Accent6 3 2 7 2" xfId="9353"/>
    <cellStyle name="40% - Accent6 3 2 8" xfId="5081"/>
    <cellStyle name="40% - Accent6 3 2 8 2" xfId="10420"/>
    <cellStyle name="40% - Accent6 3 2 9" xfId="6154"/>
    <cellStyle name="40% - Accent6 3 3" xfId="792"/>
    <cellStyle name="40% - Accent6 3 3 2" xfId="793"/>
    <cellStyle name="40% - Accent6 3 3 2 2" xfId="794"/>
    <cellStyle name="40% - Accent6 3 3 2 2 2" xfId="1885"/>
    <cellStyle name="40% - Accent6 3 3 2 2 2 2" xfId="7230"/>
    <cellStyle name="40% - Accent6 3 3 2 2 3" xfId="2957"/>
    <cellStyle name="40% - Accent6 3 3 2 2 3 2" xfId="8296"/>
    <cellStyle name="40% - Accent6 3 3 2 2 4" xfId="4024"/>
    <cellStyle name="40% - Accent6 3 3 2 2 4 2" xfId="9363"/>
    <cellStyle name="40% - Accent6 3 3 2 2 5" xfId="5091"/>
    <cellStyle name="40% - Accent6 3 3 2 2 5 2" xfId="10430"/>
    <cellStyle name="40% - Accent6 3 3 2 2 6" xfId="6164"/>
    <cellStyle name="40% - Accent6 3 3 2 3" xfId="1884"/>
    <cellStyle name="40% - Accent6 3 3 2 3 2" xfId="7229"/>
    <cellStyle name="40% - Accent6 3 3 2 4" xfId="2956"/>
    <cellStyle name="40% - Accent6 3 3 2 4 2" xfId="8295"/>
    <cellStyle name="40% - Accent6 3 3 2 5" xfId="4023"/>
    <cellStyle name="40% - Accent6 3 3 2 5 2" xfId="9362"/>
    <cellStyle name="40% - Accent6 3 3 2 6" xfId="5090"/>
    <cellStyle name="40% - Accent6 3 3 2 6 2" xfId="10429"/>
    <cellStyle name="40% - Accent6 3 3 2 7" xfId="6163"/>
    <cellStyle name="40% - Accent6 3 3 3" xfId="795"/>
    <cellStyle name="40% - Accent6 3 3 3 2" xfId="1886"/>
    <cellStyle name="40% - Accent6 3 3 3 2 2" xfId="7231"/>
    <cellStyle name="40% - Accent6 3 3 3 3" xfId="2958"/>
    <cellStyle name="40% - Accent6 3 3 3 3 2" xfId="8297"/>
    <cellStyle name="40% - Accent6 3 3 3 4" xfId="4025"/>
    <cellStyle name="40% - Accent6 3 3 3 4 2" xfId="9364"/>
    <cellStyle name="40% - Accent6 3 3 3 5" xfId="5092"/>
    <cellStyle name="40% - Accent6 3 3 3 5 2" xfId="10431"/>
    <cellStyle name="40% - Accent6 3 3 3 6" xfId="6165"/>
    <cellStyle name="40% - Accent6 3 3 4" xfId="1883"/>
    <cellStyle name="40% - Accent6 3 3 4 2" xfId="7228"/>
    <cellStyle name="40% - Accent6 3 3 5" xfId="2955"/>
    <cellStyle name="40% - Accent6 3 3 5 2" xfId="8294"/>
    <cellStyle name="40% - Accent6 3 3 6" xfId="4022"/>
    <cellStyle name="40% - Accent6 3 3 6 2" xfId="9361"/>
    <cellStyle name="40% - Accent6 3 3 7" xfId="5089"/>
    <cellStyle name="40% - Accent6 3 3 7 2" xfId="10428"/>
    <cellStyle name="40% - Accent6 3 3 8" xfId="6162"/>
    <cellStyle name="40% - Accent6 3 4" xfId="796"/>
    <cellStyle name="40% - Accent6 3 4 2" xfId="797"/>
    <cellStyle name="40% - Accent6 3 4 2 2" xfId="1888"/>
    <cellStyle name="40% - Accent6 3 4 2 2 2" xfId="7233"/>
    <cellStyle name="40% - Accent6 3 4 2 3" xfId="2960"/>
    <cellStyle name="40% - Accent6 3 4 2 3 2" xfId="8299"/>
    <cellStyle name="40% - Accent6 3 4 2 4" xfId="4027"/>
    <cellStyle name="40% - Accent6 3 4 2 4 2" xfId="9366"/>
    <cellStyle name="40% - Accent6 3 4 2 5" xfId="5094"/>
    <cellStyle name="40% - Accent6 3 4 2 5 2" xfId="10433"/>
    <cellStyle name="40% - Accent6 3 4 2 6" xfId="6167"/>
    <cellStyle name="40% - Accent6 3 4 3" xfId="1887"/>
    <cellStyle name="40% - Accent6 3 4 3 2" xfId="7232"/>
    <cellStyle name="40% - Accent6 3 4 4" xfId="2959"/>
    <cellStyle name="40% - Accent6 3 4 4 2" xfId="8298"/>
    <cellStyle name="40% - Accent6 3 4 5" xfId="4026"/>
    <cellStyle name="40% - Accent6 3 4 5 2" xfId="9365"/>
    <cellStyle name="40% - Accent6 3 4 6" xfId="5093"/>
    <cellStyle name="40% - Accent6 3 4 6 2" xfId="10432"/>
    <cellStyle name="40% - Accent6 3 4 7" xfId="6166"/>
    <cellStyle name="40% - Accent6 3 5" xfId="798"/>
    <cellStyle name="40% - Accent6 3 5 2" xfId="1889"/>
    <cellStyle name="40% - Accent6 3 5 2 2" xfId="7234"/>
    <cellStyle name="40% - Accent6 3 5 3" xfId="2961"/>
    <cellStyle name="40% - Accent6 3 5 3 2" xfId="8300"/>
    <cellStyle name="40% - Accent6 3 5 4" xfId="4028"/>
    <cellStyle name="40% - Accent6 3 5 4 2" xfId="9367"/>
    <cellStyle name="40% - Accent6 3 5 5" xfId="5095"/>
    <cellStyle name="40% - Accent6 3 5 5 2" xfId="10434"/>
    <cellStyle name="40% - Accent6 3 5 6" xfId="6168"/>
    <cellStyle name="40% - Accent6 3 6" xfId="1874"/>
    <cellStyle name="40% - Accent6 3 6 2" xfId="7219"/>
    <cellStyle name="40% - Accent6 3 7" xfId="2946"/>
    <cellStyle name="40% - Accent6 3 7 2" xfId="8285"/>
    <cellStyle name="40% - Accent6 3 8" xfId="4013"/>
    <cellStyle name="40% - Accent6 3 8 2" xfId="9352"/>
    <cellStyle name="40% - Accent6 3 9" xfId="5080"/>
    <cellStyle name="40% - Accent6 3 9 2" xfId="10419"/>
    <cellStyle name="40% - Accent6 4" xfId="799"/>
    <cellStyle name="40% - Accent6 4 2" xfId="800"/>
    <cellStyle name="40% - Accent6 4 2 2" xfId="801"/>
    <cellStyle name="40% - Accent6 4 2 2 2" xfId="802"/>
    <cellStyle name="40% - Accent6 4 2 2 2 2" xfId="1893"/>
    <cellStyle name="40% - Accent6 4 2 2 2 2 2" xfId="7238"/>
    <cellStyle name="40% - Accent6 4 2 2 2 3" xfId="2965"/>
    <cellStyle name="40% - Accent6 4 2 2 2 3 2" xfId="8304"/>
    <cellStyle name="40% - Accent6 4 2 2 2 4" xfId="4032"/>
    <cellStyle name="40% - Accent6 4 2 2 2 4 2" xfId="9371"/>
    <cellStyle name="40% - Accent6 4 2 2 2 5" xfId="5099"/>
    <cellStyle name="40% - Accent6 4 2 2 2 5 2" xfId="10438"/>
    <cellStyle name="40% - Accent6 4 2 2 2 6" xfId="6172"/>
    <cellStyle name="40% - Accent6 4 2 2 3" xfId="1892"/>
    <cellStyle name="40% - Accent6 4 2 2 3 2" xfId="7237"/>
    <cellStyle name="40% - Accent6 4 2 2 4" xfId="2964"/>
    <cellStyle name="40% - Accent6 4 2 2 4 2" xfId="8303"/>
    <cellStyle name="40% - Accent6 4 2 2 5" xfId="4031"/>
    <cellStyle name="40% - Accent6 4 2 2 5 2" xfId="9370"/>
    <cellStyle name="40% - Accent6 4 2 2 6" xfId="5098"/>
    <cellStyle name="40% - Accent6 4 2 2 6 2" xfId="10437"/>
    <cellStyle name="40% - Accent6 4 2 2 7" xfId="6171"/>
    <cellStyle name="40% - Accent6 4 2 3" xfId="803"/>
    <cellStyle name="40% - Accent6 4 2 3 2" xfId="1894"/>
    <cellStyle name="40% - Accent6 4 2 3 2 2" xfId="7239"/>
    <cellStyle name="40% - Accent6 4 2 3 3" xfId="2966"/>
    <cellStyle name="40% - Accent6 4 2 3 3 2" xfId="8305"/>
    <cellStyle name="40% - Accent6 4 2 3 4" xfId="4033"/>
    <cellStyle name="40% - Accent6 4 2 3 4 2" xfId="9372"/>
    <cellStyle name="40% - Accent6 4 2 3 5" xfId="5100"/>
    <cellStyle name="40% - Accent6 4 2 3 5 2" xfId="10439"/>
    <cellStyle name="40% - Accent6 4 2 3 6" xfId="6173"/>
    <cellStyle name="40% - Accent6 4 2 4" xfId="1891"/>
    <cellStyle name="40% - Accent6 4 2 4 2" xfId="7236"/>
    <cellStyle name="40% - Accent6 4 2 5" xfId="2963"/>
    <cellStyle name="40% - Accent6 4 2 5 2" xfId="8302"/>
    <cellStyle name="40% - Accent6 4 2 6" xfId="4030"/>
    <cellStyle name="40% - Accent6 4 2 6 2" xfId="9369"/>
    <cellStyle name="40% - Accent6 4 2 7" xfId="5097"/>
    <cellStyle name="40% - Accent6 4 2 7 2" xfId="10436"/>
    <cellStyle name="40% - Accent6 4 2 8" xfId="6170"/>
    <cellStyle name="40% - Accent6 4 3" xfId="804"/>
    <cellStyle name="40% - Accent6 4 3 2" xfId="805"/>
    <cellStyle name="40% - Accent6 4 3 2 2" xfId="1896"/>
    <cellStyle name="40% - Accent6 4 3 2 2 2" xfId="7241"/>
    <cellStyle name="40% - Accent6 4 3 2 3" xfId="2968"/>
    <cellStyle name="40% - Accent6 4 3 2 3 2" xfId="8307"/>
    <cellStyle name="40% - Accent6 4 3 2 4" xfId="4035"/>
    <cellStyle name="40% - Accent6 4 3 2 4 2" xfId="9374"/>
    <cellStyle name="40% - Accent6 4 3 2 5" xfId="5102"/>
    <cellStyle name="40% - Accent6 4 3 2 5 2" xfId="10441"/>
    <cellStyle name="40% - Accent6 4 3 2 6" xfId="6175"/>
    <cellStyle name="40% - Accent6 4 3 3" xfId="1895"/>
    <cellStyle name="40% - Accent6 4 3 3 2" xfId="7240"/>
    <cellStyle name="40% - Accent6 4 3 4" xfId="2967"/>
    <cellStyle name="40% - Accent6 4 3 4 2" xfId="8306"/>
    <cellStyle name="40% - Accent6 4 3 5" xfId="4034"/>
    <cellStyle name="40% - Accent6 4 3 5 2" xfId="9373"/>
    <cellStyle name="40% - Accent6 4 3 6" xfId="5101"/>
    <cellStyle name="40% - Accent6 4 3 6 2" xfId="10440"/>
    <cellStyle name="40% - Accent6 4 3 7" xfId="6174"/>
    <cellStyle name="40% - Accent6 4 4" xfId="806"/>
    <cellStyle name="40% - Accent6 4 4 2" xfId="1897"/>
    <cellStyle name="40% - Accent6 4 4 2 2" xfId="7242"/>
    <cellStyle name="40% - Accent6 4 4 3" xfId="2969"/>
    <cellStyle name="40% - Accent6 4 4 3 2" xfId="8308"/>
    <cellStyle name="40% - Accent6 4 4 4" xfId="4036"/>
    <cellStyle name="40% - Accent6 4 4 4 2" xfId="9375"/>
    <cellStyle name="40% - Accent6 4 4 5" xfId="5103"/>
    <cellStyle name="40% - Accent6 4 4 5 2" xfId="10442"/>
    <cellStyle name="40% - Accent6 4 4 6" xfId="6176"/>
    <cellStyle name="40% - Accent6 4 5" xfId="1890"/>
    <cellStyle name="40% - Accent6 4 5 2" xfId="7235"/>
    <cellStyle name="40% - Accent6 4 6" xfId="2962"/>
    <cellStyle name="40% - Accent6 4 6 2" xfId="8301"/>
    <cellStyle name="40% - Accent6 4 7" xfId="4029"/>
    <cellStyle name="40% - Accent6 4 7 2" xfId="9368"/>
    <cellStyle name="40% - Accent6 4 8" xfId="5096"/>
    <cellStyle name="40% - Accent6 4 8 2" xfId="10435"/>
    <cellStyle name="40% - Accent6 4 9" xfId="6169"/>
    <cellStyle name="40% - Accent6 5" xfId="807"/>
    <cellStyle name="40% - Accent6 5 2" xfId="808"/>
    <cellStyle name="40% - Accent6 5 2 2" xfId="809"/>
    <cellStyle name="40% - Accent6 5 2 2 2" xfId="1900"/>
    <cellStyle name="40% - Accent6 5 2 2 2 2" xfId="7245"/>
    <cellStyle name="40% - Accent6 5 2 2 3" xfId="2972"/>
    <cellStyle name="40% - Accent6 5 2 2 3 2" xfId="8311"/>
    <cellStyle name="40% - Accent6 5 2 2 4" xfId="4039"/>
    <cellStyle name="40% - Accent6 5 2 2 4 2" xfId="9378"/>
    <cellStyle name="40% - Accent6 5 2 2 5" xfId="5106"/>
    <cellStyle name="40% - Accent6 5 2 2 5 2" xfId="10445"/>
    <cellStyle name="40% - Accent6 5 2 2 6" xfId="6179"/>
    <cellStyle name="40% - Accent6 5 2 3" xfId="1899"/>
    <cellStyle name="40% - Accent6 5 2 3 2" xfId="7244"/>
    <cellStyle name="40% - Accent6 5 2 4" xfId="2971"/>
    <cellStyle name="40% - Accent6 5 2 4 2" xfId="8310"/>
    <cellStyle name="40% - Accent6 5 2 5" xfId="4038"/>
    <cellStyle name="40% - Accent6 5 2 5 2" xfId="9377"/>
    <cellStyle name="40% - Accent6 5 2 6" xfId="5105"/>
    <cellStyle name="40% - Accent6 5 2 6 2" xfId="10444"/>
    <cellStyle name="40% - Accent6 5 2 7" xfId="6178"/>
    <cellStyle name="40% - Accent6 5 3" xfId="810"/>
    <cellStyle name="40% - Accent6 5 3 2" xfId="1901"/>
    <cellStyle name="40% - Accent6 5 3 2 2" xfId="7246"/>
    <cellStyle name="40% - Accent6 5 3 3" xfId="2973"/>
    <cellStyle name="40% - Accent6 5 3 3 2" xfId="8312"/>
    <cellStyle name="40% - Accent6 5 3 4" xfId="4040"/>
    <cellStyle name="40% - Accent6 5 3 4 2" xfId="9379"/>
    <cellStyle name="40% - Accent6 5 3 5" xfId="5107"/>
    <cellStyle name="40% - Accent6 5 3 5 2" xfId="10446"/>
    <cellStyle name="40% - Accent6 5 3 6" xfId="6180"/>
    <cellStyle name="40% - Accent6 5 4" xfId="1898"/>
    <cellStyle name="40% - Accent6 5 4 2" xfId="7243"/>
    <cellStyle name="40% - Accent6 5 5" xfId="2970"/>
    <cellStyle name="40% - Accent6 5 5 2" xfId="8309"/>
    <cellStyle name="40% - Accent6 5 6" xfId="4037"/>
    <cellStyle name="40% - Accent6 5 6 2" xfId="9376"/>
    <cellStyle name="40% - Accent6 5 7" xfId="5104"/>
    <cellStyle name="40% - Accent6 5 7 2" xfId="10443"/>
    <cellStyle name="40% - Accent6 5 8" xfId="6177"/>
    <cellStyle name="40% - Accent6 6" xfId="811"/>
    <cellStyle name="40% - Accent6 6 2" xfId="812"/>
    <cellStyle name="40% - Accent6 6 2 2" xfId="1903"/>
    <cellStyle name="40% - Accent6 6 2 2 2" xfId="7248"/>
    <cellStyle name="40% - Accent6 6 2 3" xfId="2975"/>
    <cellStyle name="40% - Accent6 6 2 3 2" xfId="8314"/>
    <cellStyle name="40% - Accent6 6 2 4" xfId="4042"/>
    <cellStyle name="40% - Accent6 6 2 4 2" xfId="9381"/>
    <cellStyle name="40% - Accent6 6 2 5" xfId="5109"/>
    <cellStyle name="40% - Accent6 6 2 5 2" xfId="10448"/>
    <cellStyle name="40% - Accent6 6 2 6" xfId="6182"/>
    <cellStyle name="40% - Accent6 6 3" xfId="1902"/>
    <cellStyle name="40% - Accent6 6 3 2" xfId="7247"/>
    <cellStyle name="40% - Accent6 6 4" xfId="2974"/>
    <cellStyle name="40% - Accent6 6 4 2" xfId="8313"/>
    <cellStyle name="40% - Accent6 6 5" xfId="4041"/>
    <cellStyle name="40% - Accent6 6 5 2" xfId="9380"/>
    <cellStyle name="40% - Accent6 6 6" xfId="5108"/>
    <cellStyle name="40% - Accent6 6 6 2" xfId="10447"/>
    <cellStyle name="40% - Accent6 6 7" xfId="6181"/>
    <cellStyle name="40% - Accent6 7" xfId="813"/>
    <cellStyle name="40% - Accent6 7 2" xfId="1904"/>
    <cellStyle name="40% - Accent6 7 2 2" xfId="7249"/>
    <cellStyle name="40% - Accent6 7 3" xfId="2976"/>
    <cellStyle name="40% - Accent6 7 3 2" xfId="8315"/>
    <cellStyle name="40% - Accent6 7 4" xfId="4043"/>
    <cellStyle name="40% - Accent6 7 4 2" xfId="9382"/>
    <cellStyle name="40% - Accent6 7 5" xfId="5110"/>
    <cellStyle name="40% - Accent6 7 5 2" xfId="10449"/>
    <cellStyle name="40% - Accent6 7 6" xfId="6183"/>
    <cellStyle name="40% - Accent6 8" xfId="1102"/>
    <cellStyle name="40% - Accent6 8 2" xfId="2183"/>
    <cellStyle name="40% - Accent6 8 2 2" xfId="7525"/>
    <cellStyle name="40% - Accent6 8 3" xfId="3252"/>
    <cellStyle name="40% - Accent6 8 3 2" xfId="8591"/>
    <cellStyle name="40% - Accent6 8 4" xfId="4319"/>
    <cellStyle name="40% - Accent6 8 4 2" xfId="9658"/>
    <cellStyle name="40% - Accent6 8 5" xfId="5386"/>
    <cellStyle name="40% - Accent6 8 5 2" xfId="10725"/>
    <cellStyle name="40% - Accent6 8 6" xfId="6459"/>
    <cellStyle name="40% - Accent6 9" xfId="1123"/>
    <cellStyle name="40% - Accent6 9 2" xfId="2201"/>
    <cellStyle name="40% - Accent6 9 2 2" xfId="7540"/>
    <cellStyle name="40% - Accent6 9 3" xfId="3267"/>
    <cellStyle name="40% - Accent6 9 3 2" xfId="8606"/>
    <cellStyle name="40% - Accent6 9 4" xfId="4334"/>
    <cellStyle name="40% - Accent6 9 4 2" xfId="9673"/>
    <cellStyle name="40% - Accent6 9 5" xfId="5401"/>
    <cellStyle name="40% - Accent6 9 5 2" xfId="10740"/>
    <cellStyle name="40% - Accent6 9 6" xfId="6474"/>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Body_text" xfId="3"/>
    <cellStyle name="Calculation" xfId="11" builtinId="22" customBuiltin="1"/>
    <cellStyle name="Check Cell" xfId="13" builtinId="23" customBuiltin="1"/>
    <cellStyle name="Comma" xfId="10749" builtinId="3"/>
    <cellStyle name="Comma 2" xfId="46"/>
    <cellStyle name="Comma 2 2" xfId="47"/>
    <cellStyle name="Comma 2 2 2" xfId="814"/>
    <cellStyle name="Comma 2 3" xfId="815"/>
    <cellStyle name="Comma 3" xfId="10748"/>
    <cellStyle name="Comma 3 2" xfId="10751"/>
    <cellStyle name="Comma 4" xfId="10753"/>
    <cellStyle name="Comma 5" xfId="10752"/>
    <cellStyle name="Explanatory Text" xfId="15" builtinId="53" customBuiltin="1"/>
    <cellStyle name="Figure_title" xfId="48"/>
    <cellStyle name="Followed Hyperlink" xfId="1104" builtinId="9" customBuiltin="1"/>
    <cellStyle name="Followed Hyperlink 2" xfId="817"/>
    <cellStyle name="Followed Hyperlink 3" xfId="2185"/>
    <cellStyle name="Good" xfId="6" builtinId="26" customBuiltin="1"/>
    <cellStyle name="Header_row" xfId="1"/>
    <cellStyle name="Heading 1 2" xfId="42"/>
    <cellStyle name="Heading 1 3" xfId="1107"/>
    <cellStyle name="Heading 1 4" xfId="1143"/>
    <cellStyle name="Heading 1 5" xfId="5422"/>
    <cellStyle name="Heading 1 6" xfId="52"/>
    <cellStyle name="Heading 2 2" xfId="43"/>
    <cellStyle name="Heading 2 3" xfId="1108"/>
    <cellStyle name="Heading 2 4" xfId="1144"/>
    <cellStyle name="Heading 2 5" xfId="5423"/>
    <cellStyle name="Heading 2 6" xfId="53"/>
    <cellStyle name="Heading 3 2" xfId="1109"/>
    <cellStyle name="Heading 3 3" xfId="1145"/>
    <cellStyle name="Heading 3 4" xfId="5424"/>
    <cellStyle name="Heading 3 5" xfId="54"/>
    <cellStyle name="Heading 4 2" xfId="1110"/>
    <cellStyle name="Heading 4 3" xfId="1146"/>
    <cellStyle name="Heading 4 4" xfId="5425"/>
    <cellStyle name="Heading 4 5" xfId="55"/>
    <cellStyle name="Hyperlink" xfId="44" builtinId="8" customBuiltin="1"/>
    <cellStyle name="Hyperlink 2" xfId="818"/>
    <cellStyle name="Hyperlink 3" xfId="819"/>
    <cellStyle name="Hyperlink 4" xfId="1142"/>
    <cellStyle name="Input" xfId="9" builtinId="20" customBuiltin="1"/>
    <cellStyle name="Linked Cell" xfId="12" builtinId="24" customBuiltin="1"/>
    <cellStyle name="Neutral" xfId="8" builtinId="28" customBuiltin="1"/>
    <cellStyle name="Normal" xfId="0" builtinId="0"/>
    <cellStyle name="Normal 10" xfId="820"/>
    <cellStyle name="Normal 11" xfId="56"/>
    <cellStyle name="Normal 11 2" xfId="1147"/>
    <cellStyle name="Normal 11 2 2" xfId="6492"/>
    <cellStyle name="Normal 11 3" xfId="2219"/>
    <cellStyle name="Normal 11 3 2" xfId="7558"/>
    <cellStyle name="Normal 11 4" xfId="3286"/>
    <cellStyle name="Normal 11 4 2" xfId="8625"/>
    <cellStyle name="Normal 11 5" xfId="4353"/>
    <cellStyle name="Normal 11 5 2" xfId="9692"/>
    <cellStyle name="Normal 11 6" xfId="5426"/>
    <cellStyle name="Normal 12" xfId="1078"/>
    <cellStyle name="Normal 12 2" xfId="1083"/>
    <cellStyle name="Normal 12 2 2" xfId="2164"/>
    <cellStyle name="Normal 12 2 2 2" xfId="7507"/>
    <cellStyle name="Normal 12 2 3" xfId="3234"/>
    <cellStyle name="Normal 12 2 3 2" xfId="8573"/>
    <cellStyle name="Normal 12 2 4" xfId="4301"/>
    <cellStyle name="Normal 12 2 4 2" xfId="9640"/>
    <cellStyle name="Normal 12 2 5" xfId="5368"/>
    <cellStyle name="Normal 12 2 5 2" xfId="10707"/>
    <cellStyle name="Normal 12 2 6" xfId="6441"/>
    <cellStyle name="Normal 12 3" xfId="1103"/>
    <cellStyle name="Normal 12 3 2" xfId="2184"/>
    <cellStyle name="Normal 12 3 2 2" xfId="7526"/>
    <cellStyle name="Normal 12 3 3" xfId="3253"/>
    <cellStyle name="Normal 12 3 3 2" xfId="8592"/>
    <cellStyle name="Normal 12 3 4" xfId="4320"/>
    <cellStyle name="Normal 12 3 4 2" xfId="9659"/>
    <cellStyle name="Normal 12 3 5" xfId="5387"/>
    <cellStyle name="Normal 12 3 5 2" xfId="10726"/>
    <cellStyle name="Normal 12 3 6" xfId="6460"/>
    <cellStyle name="Normal 12 4" xfId="2160"/>
    <cellStyle name="Normal 12 4 2" xfId="7503"/>
    <cellStyle name="Normal 12 5" xfId="3230"/>
    <cellStyle name="Normal 12 5 2" xfId="8569"/>
    <cellStyle name="Normal 12 6" xfId="4297"/>
    <cellStyle name="Normal 12 6 2" xfId="9636"/>
    <cellStyle name="Normal 12 7" xfId="5364"/>
    <cellStyle name="Normal 12 7 2" xfId="10703"/>
    <cellStyle name="Normal 12 8" xfId="6437"/>
    <cellStyle name="Normal 13" xfId="1081"/>
    <cellStyle name="Normal 13 2" xfId="1085"/>
    <cellStyle name="Normal 13 2 2" xfId="2166"/>
    <cellStyle name="Normal 13 2 2 2" xfId="7509"/>
    <cellStyle name="Normal 13 2 3" xfId="3236"/>
    <cellStyle name="Normal 13 2 3 2" xfId="8575"/>
    <cellStyle name="Normal 13 2 4" xfId="4303"/>
    <cellStyle name="Normal 13 2 4 2" xfId="9642"/>
    <cellStyle name="Normal 13 2 5" xfId="5370"/>
    <cellStyle name="Normal 13 2 5 2" xfId="10709"/>
    <cellStyle name="Normal 13 2 6" xfId="6443"/>
    <cellStyle name="Normal 13 3" xfId="2162"/>
    <cellStyle name="Normal 13 3 2" xfId="7505"/>
    <cellStyle name="Normal 13 4" xfId="3232"/>
    <cellStyle name="Normal 13 4 2" xfId="8571"/>
    <cellStyle name="Normal 13 5" xfId="4299"/>
    <cellStyle name="Normal 13 5 2" xfId="9638"/>
    <cellStyle name="Normal 13 6" xfId="5366"/>
    <cellStyle name="Normal 13 6 2" xfId="10705"/>
    <cellStyle name="Normal 13 7" xfId="6439"/>
    <cellStyle name="Normal 14" xfId="1088"/>
    <cellStyle name="Normal 14 2" xfId="2169"/>
    <cellStyle name="Normal 14 2 2" xfId="7511"/>
    <cellStyle name="Normal 14 3" xfId="3238"/>
    <cellStyle name="Normal 14 3 2" xfId="8577"/>
    <cellStyle name="Normal 14 4" xfId="4305"/>
    <cellStyle name="Normal 14 4 2" xfId="9644"/>
    <cellStyle name="Normal 14 5" xfId="5372"/>
    <cellStyle name="Normal 14 5 2" xfId="10711"/>
    <cellStyle name="Normal 14 6" xfId="6445"/>
    <cellStyle name="Normal 15" xfId="1089"/>
    <cellStyle name="Normal 15 2" xfId="2170"/>
    <cellStyle name="Normal 15 2 2" xfId="7512"/>
    <cellStyle name="Normal 15 3" xfId="3239"/>
    <cellStyle name="Normal 15 3 2" xfId="8578"/>
    <cellStyle name="Normal 15 4" xfId="4306"/>
    <cellStyle name="Normal 15 4 2" xfId="9645"/>
    <cellStyle name="Normal 15 5" xfId="5373"/>
    <cellStyle name="Normal 15 5 2" xfId="10712"/>
    <cellStyle name="Normal 15 6" xfId="6446"/>
    <cellStyle name="Normal 16" xfId="1105"/>
    <cellStyle name="Normal 16 2" xfId="2187"/>
    <cellStyle name="Normal 17" xfId="1106"/>
    <cellStyle name="Normal 17 2" xfId="2188"/>
    <cellStyle name="Normal 17 2 2" xfId="7527"/>
    <cellStyle name="Normal 17 3" xfId="3254"/>
    <cellStyle name="Normal 17 3 2" xfId="8593"/>
    <cellStyle name="Normal 17 4" xfId="4321"/>
    <cellStyle name="Normal 17 4 2" xfId="9660"/>
    <cellStyle name="Normal 17 5" xfId="5388"/>
    <cellStyle name="Normal 17 5 2" xfId="10727"/>
    <cellStyle name="Normal 17 6" xfId="6461"/>
    <cellStyle name="Normal 18" xfId="1124"/>
    <cellStyle name="Normal 18 2" xfId="2202"/>
    <cellStyle name="Normal 18 2 2" xfId="7541"/>
    <cellStyle name="Normal 18 3" xfId="3268"/>
    <cellStyle name="Normal 18 3 2" xfId="8607"/>
    <cellStyle name="Normal 18 4" xfId="4335"/>
    <cellStyle name="Normal 18 4 2" xfId="9674"/>
    <cellStyle name="Normal 18 5" xfId="5402"/>
    <cellStyle name="Normal 18 5 2" xfId="10741"/>
    <cellStyle name="Normal 18 6" xfId="6475"/>
    <cellStyle name="Normal 19" xfId="1125"/>
    <cellStyle name="Normal 19 2" xfId="2203"/>
    <cellStyle name="Normal 19 2 2" xfId="7542"/>
    <cellStyle name="Normal 19 3" xfId="3269"/>
    <cellStyle name="Normal 19 3 2" xfId="8608"/>
    <cellStyle name="Normal 19 4" xfId="4336"/>
    <cellStyle name="Normal 19 4 2" xfId="9675"/>
    <cellStyle name="Normal 19 5" xfId="5403"/>
    <cellStyle name="Normal 19 5 2" xfId="10742"/>
    <cellStyle name="Normal 19 6" xfId="6476"/>
    <cellStyle name="Normal 2" xfId="5"/>
    <cellStyle name="Normal 2 10" xfId="1087"/>
    <cellStyle name="Normal 2 10 2" xfId="2168"/>
    <cellStyle name="Normal 2 10 3" xfId="10746"/>
    <cellStyle name="Normal 2 2" xfId="822"/>
    <cellStyle name="Normal 2 2 10" xfId="5111"/>
    <cellStyle name="Normal 2 2 10 2" xfId="10450"/>
    <cellStyle name="Normal 2 2 11" xfId="6184"/>
    <cellStyle name="Normal 2 2 2" xfId="823"/>
    <cellStyle name="Normal 2 2 2 10" xfId="6185"/>
    <cellStyle name="Normal 2 2 2 2" xfId="824"/>
    <cellStyle name="Normal 2 2 2 2 2" xfId="825"/>
    <cellStyle name="Normal 2 2 2 2 2 2" xfId="826"/>
    <cellStyle name="Normal 2 2 2 2 2 2 2" xfId="827"/>
    <cellStyle name="Normal 2 2 2 2 2 2 2 2" xfId="1911"/>
    <cellStyle name="Normal 2 2 2 2 2 2 2 2 2" xfId="7255"/>
    <cellStyle name="Normal 2 2 2 2 2 2 2 3" xfId="2982"/>
    <cellStyle name="Normal 2 2 2 2 2 2 2 3 2" xfId="8321"/>
    <cellStyle name="Normal 2 2 2 2 2 2 2 4" xfId="4049"/>
    <cellStyle name="Normal 2 2 2 2 2 2 2 4 2" xfId="9388"/>
    <cellStyle name="Normal 2 2 2 2 2 2 2 5" xfId="5116"/>
    <cellStyle name="Normal 2 2 2 2 2 2 2 5 2" xfId="10455"/>
    <cellStyle name="Normal 2 2 2 2 2 2 2 6" xfId="6189"/>
    <cellStyle name="Normal 2 2 2 2 2 2 3" xfId="1910"/>
    <cellStyle name="Normal 2 2 2 2 2 2 3 2" xfId="7254"/>
    <cellStyle name="Normal 2 2 2 2 2 2 4" xfId="2981"/>
    <cellStyle name="Normal 2 2 2 2 2 2 4 2" xfId="8320"/>
    <cellStyle name="Normal 2 2 2 2 2 2 5" xfId="4048"/>
    <cellStyle name="Normal 2 2 2 2 2 2 5 2" xfId="9387"/>
    <cellStyle name="Normal 2 2 2 2 2 2 6" xfId="5115"/>
    <cellStyle name="Normal 2 2 2 2 2 2 6 2" xfId="10454"/>
    <cellStyle name="Normal 2 2 2 2 2 2 7" xfId="6188"/>
    <cellStyle name="Normal 2 2 2 2 2 3" xfId="828"/>
    <cellStyle name="Normal 2 2 2 2 2 3 2" xfId="1912"/>
    <cellStyle name="Normal 2 2 2 2 2 3 2 2" xfId="7256"/>
    <cellStyle name="Normal 2 2 2 2 2 3 3" xfId="2983"/>
    <cellStyle name="Normal 2 2 2 2 2 3 3 2" xfId="8322"/>
    <cellStyle name="Normal 2 2 2 2 2 3 4" xfId="4050"/>
    <cellStyle name="Normal 2 2 2 2 2 3 4 2" xfId="9389"/>
    <cellStyle name="Normal 2 2 2 2 2 3 5" xfId="5117"/>
    <cellStyle name="Normal 2 2 2 2 2 3 5 2" xfId="10456"/>
    <cellStyle name="Normal 2 2 2 2 2 3 6" xfId="6190"/>
    <cellStyle name="Normal 2 2 2 2 2 4" xfId="1909"/>
    <cellStyle name="Normal 2 2 2 2 2 4 2" xfId="7253"/>
    <cellStyle name="Normal 2 2 2 2 2 5" xfId="2980"/>
    <cellStyle name="Normal 2 2 2 2 2 5 2" xfId="8319"/>
    <cellStyle name="Normal 2 2 2 2 2 6" xfId="4047"/>
    <cellStyle name="Normal 2 2 2 2 2 6 2" xfId="9386"/>
    <cellStyle name="Normal 2 2 2 2 2 7" xfId="5114"/>
    <cellStyle name="Normal 2 2 2 2 2 7 2" xfId="10453"/>
    <cellStyle name="Normal 2 2 2 2 2 8" xfId="6187"/>
    <cellStyle name="Normal 2 2 2 2 3" xfId="829"/>
    <cellStyle name="Normal 2 2 2 2 3 2" xfId="830"/>
    <cellStyle name="Normal 2 2 2 2 3 2 2" xfId="1914"/>
    <cellStyle name="Normal 2 2 2 2 3 2 2 2" xfId="7258"/>
    <cellStyle name="Normal 2 2 2 2 3 2 3" xfId="2985"/>
    <cellStyle name="Normal 2 2 2 2 3 2 3 2" xfId="8324"/>
    <cellStyle name="Normal 2 2 2 2 3 2 4" xfId="4052"/>
    <cellStyle name="Normal 2 2 2 2 3 2 4 2" xfId="9391"/>
    <cellStyle name="Normal 2 2 2 2 3 2 5" xfId="5119"/>
    <cellStyle name="Normal 2 2 2 2 3 2 5 2" xfId="10458"/>
    <cellStyle name="Normal 2 2 2 2 3 2 6" xfId="6192"/>
    <cellStyle name="Normal 2 2 2 2 3 3" xfId="1913"/>
    <cellStyle name="Normal 2 2 2 2 3 3 2" xfId="7257"/>
    <cellStyle name="Normal 2 2 2 2 3 4" xfId="2984"/>
    <cellStyle name="Normal 2 2 2 2 3 4 2" xfId="8323"/>
    <cellStyle name="Normal 2 2 2 2 3 5" xfId="4051"/>
    <cellStyle name="Normal 2 2 2 2 3 5 2" xfId="9390"/>
    <cellStyle name="Normal 2 2 2 2 3 6" xfId="5118"/>
    <cellStyle name="Normal 2 2 2 2 3 6 2" xfId="10457"/>
    <cellStyle name="Normal 2 2 2 2 3 7" xfId="6191"/>
    <cellStyle name="Normal 2 2 2 2 4" xfId="831"/>
    <cellStyle name="Normal 2 2 2 2 4 2" xfId="1915"/>
    <cellStyle name="Normal 2 2 2 2 4 2 2" xfId="7259"/>
    <cellStyle name="Normal 2 2 2 2 4 3" xfId="2986"/>
    <cellStyle name="Normal 2 2 2 2 4 3 2" xfId="8325"/>
    <cellStyle name="Normal 2 2 2 2 4 4" xfId="4053"/>
    <cellStyle name="Normal 2 2 2 2 4 4 2" xfId="9392"/>
    <cellStyle name="Normal 2 2 2 2 4 5" xfId="5120"/>
    <cellStyle name="Normal 2 2 2 2 4 5 2" xfId="10459"/>
    <cellStyle name="Normal 2 2 2 2 4 6" xfId="6193"/>
    <cellStyle name="Normal 2 2 2 2 5" xfId="1908"/>
    <cellStyle name="Normal 2 2 2 2 5 2" xfId="7252"/>
    <cellStyle name="Normal 2 2 2 2 6" xfId="2979"/>
    <cellStyle name="Normal 2 2 2 2 6 2" xfId="8318"/>
    <cellStyle name="Normal 2 2 2 2 7" xfId="4046"/>
    <cellStyle name="Normal 2 2 2 2 7 2" xfId="9385"/>
    <cellStyle name="Normal 2 2 2 2 8" xfId="5113"/>
    <cellStyle name="Normal 2 2 2 2 8 2" xfId="10452"/>
    <cellStyle name="Normal 2 2 2 2 9" xfId="6186"/>
    <cellStyle name="Normal 2 2 2 3" xfId="832"/>
    <cellStyle name="Normal 2 2 2 3 2" xfId="833"/>
    <cellStyle name="Normal 2 2 2 3 2 2" xfId="834"/>
    <cellStyle name="Normal 2 2 2 3 2 2 2" xfId="1918"/>
    <cellStyle name="Normal 2 2 2 3 2 2 2 2" xfId="7262"/>
    <cellStyle name="Normal 2 2 2 3 2 2 3" xfId="2989"/>
    <cellStyle name="Normal 2 2 2 3 2 2 3 2" xfId="8328"/>
    <cellStyle name="Normal 2 2 2 3 2 2 4" xfId="4056"/>
    <cellStyle name="Normal 2 2 2 3 2 2 4 2" xfId="9395"/>
    <cellStyle name="Normal 2 2 2 3 2 2 5" xfId="5123"/>
    <cellStyle name="Normal 2 2 2 3 2 2 5 2" xfId="10462"/>
    <cellStyle name="Normal 2 2 2 3 2 2 6" xfId="6196"/>
    <cellStyle name="Normal 2 2 2 3 2 3" xfId="1917"/>
    <cellStyle name="Normal 2 2 2 3 2 3 2" xfId="7261"/>
    <cellStyle name="Normal 2 2 2 3 2 4" xfId="2988"/>
    <cellStyle name="Normal 2 2 2 3 2 4 2" xfId="8327"/>
    <cellStyle name="Normal 2 2 2 3 2 5" xfId="4055"/>
    <cellStyle name="Normal 2 2 2 3 2 5 2" xfId="9394"/>
    <cellStyle name="Normal 2 2 2 3 2 6" xfId="5122"/>
    <cellStyle name="Normal 2 2 2 3 2 6 2" xfId="10461"/>
    <cellStyle name="Normal 2 2 2 3 2 7" xfId="6195"/>
    <cellStyle name="Normal 2 2 2 3 3" xfId="835"/>
    <cellStyle name="Normal 2 2 2 3 3 2" xfId="1919"/>
    <cellStyle name="Normal 2 2 2 3 3 2 2" xfId="7263"/>
    <cellStyle name="Normal 2 2 2 3 3 3" xfId="2990"/>
    <cellStyle name="Normal 2 2 2 3 3 3 2" xfId="8329"/>
    <cellStyle name="Normal 2 2 2 3 3 4" xfId="4057"/>
    <cellStyle name="Normal 2 2 2 3 3 4 2" xfId="9396"/>
    <cellStyle name="Normal 2 2 2 3 3 5" xfId="5124"/>
    <cellStyle name="Normal 2 2 2 3 3 5 2" xfId="10463"/>
    <cellStyle name="Normal 2 2 2 3 3 6" xfId="6197"/>
    <cellStyle name="Normal 2 2 2 3 4" xfId="1916"/>
    <cellStyle name="Normal 2 2 2 3 4 2" xfId="7260"/>
    <cellStyle name="Normal 2 2 2 3 5" xfId="2987"/>
    <cellStyle name="Normal 2 2 2 3 5 2" xfId="8326"/>
    <cellStyle name="Normal 2 2 2 3 6" xfId="4054"/>
    <cellStyle name="Normal 2 2 2 3 6 2" xfId="9393"/>
    <cellStyle name="Normal 2 2 2 3 7" xfId="5121"/>
    <cellStyle name="Normal 2 2 2 3 7 2" xfId="10460"/>
    <cellStyle name="Normal 2 2 2 3 8" xfId="6194"/>
    <cellStyle name="Normal 2 2 2 4" xfId="836"/>
    <cellStyle name="Normal 2 2 2 4 2" xfId="837"/>
    <cellStyle name="Normal 2 2 2 4 2 2" xfId="1921"/>
    <cellStyle name="Normal 2 2 2 4 2 2 2" xfId="7265"/>
    <cellStyle name="Normal 2 2 2 4 2 3" xfId="2992"/>
    <cellStyle name="Normal 2 2 2 4 2 3 2" xfId="8331"/>
    <cellStyle name="Normal 2 2 2 4 2 4" xfId="4059"/>
    <cellStyle name="Normal 2 2 2 4 2 4 2" xfId="9398"/>
    <cellStyle name="Normal 2 2 2 4 2 5" xfId="5126"/>
    <cellStyle name="Normal 2 2 2 4 2 5 2" xfId="10465"/>
    <cellStyle name="Normal 2 2 2 4 2 6" xfId="6199"/>
    <cellStyle name="Normal 2 2 2 4 3" xfId="1920"/>
    <cellStyle name="Normal 2 2 2 4 3 2" xfId="7264"/>
    <cellStyle name="Normal 2 2 2 4 4" xfId="2991"/>
    <cellStyle name="Normal 2 2 2 4 4 2" xfId="8330"/>
    <cellStyle name="Normal 2 2 2 4 5" xfId="4058"/>
    <cellStyle name="Normal 2 2 2 4 5 2" xfId="9397"/>
    <cellStyle name="Normal 2 2 2 4 6" xfId="5125"/>
    <cellStyle name="Normal 2 2 2 4 6 2" xfId="10464"/>
    <cellStyle name="Normal 2 2 2 4 7" xfId="6198"/>
    <cellStyle name="Normal 2 2 2 5" xfId="838"/>
    <cellStyle name="Normal 2 2 2 5 2" xfId="1922"/>
    <cellStyle name="Normal 2 2 2 5 2 2" xfId="7266"/>
    <cellStyle name="Normal 2 2 2 5 3" xfId="2993"/>
    <cellStyle name="Normal 2 2 2 5 3 2" xfId="8332"/>
    <cellStyle name="Normal 2 2 2 5 4" xfId="4060"/>
    <cellStyle name="Normal 2 2 2 5 4 2" xfId="9399"/>
    <cellStyle name="Normal 2 2 2 5 5" xfId="5127"/>
    <cellStyle name="Normal 2 2 2 5 5 2" xfId="10466"/>
    <cellStyle name="Normal 2 2 2 5 6" xfId="6200"/>
    <cellStyle name="Normal 2 2 2 6" xfId="1907"/>
    <cellStyle name="Normal 2 2 2 6 2" xfId="7251"/>
    <cellStyle name="Normal 2 2 2 7" xfId="2978"/>
    <cellStyle name="Normal 2 2 2 7 2" xfId="8317"/>
    <cellStyle name="Normal 2 2 2 8" xfId="4045"/>
    <cellStyle name="Normal 2 2 2 8 2" xfId="9384"/>
    <cellStyle name="Normal 2 2 2 9" xfId="5112"/>
    <cellStyle name="Normal 2 2 2 9 2" xfId="10451"/>
    <cellStyle name="Normal 2 2 3" xfId="839"/>
    <cellStyle name="Normal 2 2 3 2" xfId="840"/>
    <cellStyle name="Normal 2 2 3 2 2" xfId="841"/>
    <cellStyle name="Normal 2 2 3 2 2 2" xfId="842"/>
    <cellStyle name="Normal 2 2 3 2 2 2 2" xfId="1926"/>
    <cellStyle name="Normal 2 2 3 2 2 2 2 2" xfId="7270"/>
    <cellStyle name="Normal 2 2 3 2 2 2 3" xfId="2997"/>
    <cellStyle name="Normal 2 2 3 2 2 2 3 2" xfId="8336"/>
    <cellStyle name="Normal 2 2 3 2 2 2 4" xfId="4064"/>
    <cellStyle name="Normal 2 2 3 2 2 2 4 2" xfId="9403"/>
    <cellStyle name="Normal 2 2 3 2 2 2 5" xfId="5131"/>
    <cellStyle name="Normal 2 2 3 2 2 2 5 2" xfId="10470"/>
    <cellStyle name="Normal 2 2 3 2 2 2 6" xfId="6204"/>
    <cellStyle name="Normal 2 2 3 2 2 3" xfId="1925"/>
    <cellStyle name="Normal 2 2 3 2 2 3 2" xfId="7269"/>
    <cellStyle name="Normal 2 2 3 2 2 4" xfId="2996"/>
    <cellStyle name="Normal 2 2 3 2 2 4 2" xfId="8335"/>
    <cellStyle name="Normal 2 2 3 2 2 5" xfId="4063"/>
    <cellStyle name="Normal 2 2 3 2 2 5 2" xfId="9402"/>
    <cellStyle name="Normal 2 2 3 2 2 6" xfId="5130"/>
    <cellStyle name="Normal 2 2 3 2 2 6 2" xfId="10469"/>
    <cellStyle name="Normal 2 2 3 2 2 7" xfId="6203"/>
    <cellStyle name="Normal 2 2 3 2 3" xfId="843"/>
    <cellStyle name="Normal 2 2 3 2 3 2" xfId="1927"/>
    <cellStyle name="Normal 2 2 3 2 3 2 2" xfId="7271"/>
    <cellStyle name="Normal 2 2 3 2 3 3" xfId="2998"/>
    <cellStyle name="Normal 2 2 3 2 3 3 2" xfId="8337"/>
    <cellStyle name="Normal 2 2 3 2 3 4" xfId="4065"/>
    <cellStyle name="Normal 2 2 3 2 3 4 2" xfId="9404"/>
    <cellStyle name="Normal 2 2 3 2 3 5" xfId="5132"/>
    <cellStyle name="Normal 2 2 3 2 3 5 2" xfId="10471"/>
    <cellStyle name="Normal 2 2 3 2 3 6" xfId="6205"/>
    <cellStyle name="Normal 2 2 3 2 4" xfId="1924"/>
    <cellStyle name="Normal 2 2 3 2 4 2" xfId="7268"/>
    <cellStyle name="Normal 2 2 3 2 5" xfId="2995"/>
    <cellStyle name="Normal 2 2 3 2 5 2" xfId="8334"/>
    <cellStyle name="Normal 2 2 3 2 6" xfId="4062"/>
    <cellStyle name="Normal 2 2 3 2 6 2" xfId="9401"/>
    <cellStyle name="Normal 2 2 3 2 7" xfId="5129"/>
    <cellStyle name="Normal 2 2 3 2 7 2" xfId="10468"/>
    <cellStyle name="Normal 2 2 3 2 8" xfId="6202"/>
    <cellStyle name="Normal 2 2 3 3" xfId="844"/>
    <cellStyle name="Normal 2 2 3 3 2" xfId="845"/>
    <cellStyle name="Normal 2 2 3 3 2 2" xfId="1929"/>
    <cellStyle name="Normal 2 2 3 3 2 2 2" xfId="7273"/>
    <cellStyle name="Normal 2 2 3 3 2 3" xfId="3000"/>
    <cellStyle name="Normal 2 2 3 3 2 3 2" xfId="8339"/>
    <cellStyle name="Normal 2 2 3 3 2 4" xfId="4067"/>
    <cellStyle name="Normal 2 2 3 3 2 4 2" xfId="9406"/>
    <cellStyle name="Normal 2 2 3 3 2 5" xfId="5134"/>
    <cellStyle name="Normal 2 2 3 3 2 5 2" xfId="10473"/>
    <cellStyle name="Normal 2 2 3 3 2 6" xfId="6207"/>
    <cellStyle name="Normal 2 2 3 3 3" xfId="1928"/>
    <cellStyle name="Normal 2 2 3 3 3 2" xfId="7272"/>
    <cellStyle name="Normal 2 2 3 3 4" xfId="2999"/>
    <cellStyle name="Normal 2 2 3 3 4 2" xfId="8338"/>
    <cellStyle name="Normal 2 2 3 3 5" xfId="4066"/>
    <cellStyle name="Normal 2 2 3 3 5 2" xfId="9405"/>
    <cellStyle name="Normal 2 2 3 3 6" xfId="5133"/>
    <cellStyle name="Normal 2 2 3 3 6 2" xfId="10472"/>
    <cellStyle name="Normal 2 2 3 3 7" xfId="6206"/>
    <cellStyle name="Normal 2 2 3 4" xfId="846"/>
    <cellStyle name="Normal 2 2 3 4 2" xfId="1930"/>
    <cellStyle name="Normal 2 2 3 4 2 2" xfId="7274"/>
    <cellStyle name="Normal 2 2 3 4 3" xfId="3001"/>
    <cellStyle name="Normal 2 2 3 4 3 2" xfId="8340"/>
    <cellStyle name="Normal 2 2 3 4 4" xfId="4068"/>
    <cellStyle name="Normal 2 2 3 4 4 2" xfId="9407"/>
    <cellStyle name="Normal 2 2 3 4 5" xfId="5135"/>
    <cellStyle name="Normal 2 2 3 4 5 2" xfId="10474"/>
    <cellStyle name="Normal 2 2 3 4 6" xfId="6208"/>
    <cellStyle name="Normal 2 2 3 5" xfId="1923"/>
    <cellStyle name="Normal 2 2 3 5 2" xfId="7267"/>
    <cellStyle name="Normal 2 2 3 6" xfId="2994"/>
    <cellStyle name="Normal 2 2 3 6 2" xfId="8333"/>
    <cellStyle name="Normal 2 2 3 7" xfId="4061"/>
    <cellStyle name="Normal 2 2 3 7 2" xfId="9400"/>
    <cellStyle name="Normal 2 2 3 8" xfId="5128"/>
    <cellStyle name="Normal 2 2 3 8 2" xfId="10467"/>
    <cellStyle name="Normal 2 2 3 9" xfId="6201"/>
    <cellStyle name="Normal 2 2 4" xfId="847"/>
    <cellStyle name="Normal 2 2 4 2" xfId="848"/>
    <cellStyle name="Normal 2 2 4 2 2" xfId="849"/>
    <cellStyle name="Normal 2 2 4 2 2 2" xfId="1933"/>
    <cellStyle name="Normal 2 2 4 2 2 2 2" xfId="7277"/>
    <cellStyle name="Normal 2 2 4 2 2 3" xfId="3004"/>
    <cellStyle name="Normal 2 2 4 2 2 3 2" xfId="8343"/>
    <cellStyle name="Normal 2 2 4 2 2 4" xfId="4071"/>
    <cellStyle name="Normal 2 2 4 2 2 4 2" xfId="9410"/>
    <cellStyle name="Normal 2 2 4 2 2 5" xfId="5138"/>
    <cellStyle name="Normal 2 2 4 2 2 5 2" xfId="10477"/>
    <cellStyle name="Normal 2 2 4 2 2 6" xfId="6211"/>
    <cellStyle name="Normal 2 2 4 2 3" xfId="1932"/>
    <cellStyle name="Normal 2 2 4 2 3 2" xfId="7276"/>
    <cellStyle name="Normal 2 2 4 2 4" xfId="3003"/>
    <cellStyle name="Normal 2 2 4 2 4 2" xfId="8342"/>
    <cellStyle name="Normal 2 2 4 2 5" xfId="4070"/>
    <cellStyle name="Normal 2 2 4 2 5 2" xfId="9409"/>
    <cellStyle name="Normal 2 2 4 2 6" xfId="5137"/>
    <cellStyle name="Normal 2 2 4 2 6 2" xfId="10476"/>
    <cellStyle name="Normal 2 2 4 2 7" xfId="6210"/>
    <cellStyle name="Normal 2 2 4 3" xfId="850"/>
    <cellStyle name="Normal 2 2 4 3 2" xfId="1934"/>
    <cellStyle name="Normal 2 2 4 3 2 2" xfId="7278"/>
    <cellStyle name="Normal 2 2 4 3 3" xfId="3005"/>
    <cellStyle name="Normal 2 2 4 3 3 2" xfId="8344"/>
    <cellStyle name="Normal 2 2 4 3 4" xfId="4072"/>
    <cellStyle name="Normal 2 2 4 3 4 2" xfId="9411"/>
    <cellStyle name="Normal 2 2 4 3 5" xfId="5139"/>
    <cellStyle name="Normal 2 2 4 3 5 2" xfId="10478"/>
    <cellStyle name="Normal 2 2 4 3 6" xfId="6212"/>
    <cellStyle name="Normal 2 2 4 4" xfId="1931"/>
    <cellStyle name="Normal 2 2 4 4 2" xfId="7275"/>
    <cellStyle name="Normal 2 2 4 5" xfId="3002"/>
    <cellStyle name="Normal 2 2 4 5 2" xfId="8341"/>
    <cellStyle name="Normal 2 2 4 6" xfId="4069"/>
    <cellStyle name="Normal 2 2 4 6 2" xfId="9408"/>
    <cellStyle name="Normal 2 2 4 7" xfId="5136"/>
    <cellStyle name="Normal 2 2 4 7 2" xfId="10475"/>
    <cellStyle name="Normal 2 2 4 8" xfId="6209"/>
    <cellStyle name="Normal 2 2 5" xfId="851"/>
    <cellStyle name="Normal 2 2 5 2" xfId="852"/>
    <cellStyle name="Normal 2 2 5 2 2" xfId="1936"/>
    <cellStyle name="Normal 2 2 5 2 2 2" xfId="7280"/>
    <cellStyle name="Normal 2 2 5 2 3" xfId="3007"/>
    <cellStyle name="Normal 2 2 5 2 3 2" xfId="8346"/>
    <cellStyle name="Normal 2 2 5 2 4" xfId="4074"/>
    <cellStyle name="Normal 2 2 5 2 4 2" xfId="9413"/>
    <cellStyle name="Normal 2 2 5 2 5" xfId="5141"/>
    <cellStyle name="Normal 2 2 5 2 5 2" xfId="10480"/>
    <cellStyle name="Normal 2 2 5 2 6" xfId="6214"/>
    <cellStyle name="Normal 2 2 5 3" xfId="1935"/>
    <cellStyle name="Normal 2 2 5 3 2" xfId="7279"/>
    <cellStyle name="Normal 2 2 5 4" xfId="3006"/>
    <cellStyle name="Normal 2 2 5 4 2" xfId="8345"/>
    <cellStyle name="Normal 2 2 5 5" xfId="4073"/>
    <cellStyle name="Normal 2 2 5 5 2" xfId="9412"/>
    <cellStyle name="Normal 2 2 5 6" xfId="5140"/>
    <cellStyle name="Normal 2 2 5 6 2" xfId="10479"/>
    <cellStyle name="Normal 2 2 5 7" xfId="6213"/>
    <cellStyle name="Normal 2 2 6" xfId="853"/>
    <cellStyle name="Normal 2 2 6 2" xfId="1937"/>
    <cellStyle name="Normal 2 2 6 2 2" xfId="7281"/>
    <cellStyle name="Normal 2 2 6 3" xfId="3008"/>
    <cellStyle name="Normal 2 2 6 3 2" xfId="8347"/>
    <cellStyle name="Normal 2 2 6 4" xfId="4075"/>
    <cellStyle name="Normal 2 2 6 4 2" xfId="9414"/>
    <cellStyle name="Normal 2 2 6 5" xfId="5142"/>
    <cellStyle name="Normal 2 2 6 5 2" xfId="10481"/>
    <cellStyle name="Normal 2 2 6 6" xfId="6215"/>
    <cellStyle name="Normal 2 2 7" xfId="1906"/>
    <cellStyle name="Normal 2 2 7 2" xfId="7250"/>
    <cellStyle name="Normal 2 2 8" xfId="2977"/>
    <cellStyle name="Normal 2 2 8 2" xfId="8316"/>
    <cellStyle name="Normal 2 2 9" xfId="4044"/>
    <cellStyle name="Normal 2 2 9 2" xfId="9383"/>
    <cellStyle name="Normal 2 3" xfId="854"/>
    <cellStyle name="Normal 2 3 10" xfId="6216"/>
    <cellStyle name="Normal 2 3 2" xfId="855"/>
    <cellStyle name="Normal 2 3 2 2" xfId="856"/>
    <cellStyle name="Normal 2 3 2 2 2" xfId="857"/>
    <cellStyle name="Normal 2 3 2 2 2 2" xfId="858"/>
    <cellStyle name="Normal 2 3 2 2 2 2 2" xfId="1942"/>
    <cellStyle name="Normal 2 3 2 2 2 2 2 2" xfId="7286"/>
    <cellStyle name="Normal 2 3 2 2 2 2 3" xfId="3013"/>
    <cellStyle name="Normal 2 3 2 2 2 2 3 2" xfId="8352"/>
    <cellStyle name="Normal 2 3 2 2 2 2 4" xfId="4080"/>
    <cellStyle name="Normal 2 3 2 2 2 2 4 2" xfId="9419"/>
    <cellStyle name="Normal 2 3 2 2 2 2 5" xfId="5147"/>
    <cellStyle name="Normal 2 3 2 2 2 2 5 2" xfId="10486"/>
    <cellStyle name="Normal 2 3 2 2 2 2 6" xfId="6220"/>
    <cellStyle name="Normal 2 3 2 2 2 3" xfId="1941"/>
    <cellStyle name="Normal 2 3 2 2 2 3 2" xfId="7285"/>
    <cellStyle name="Normal 2 3 2 2 2 4" xfId="3012"/>
    <cellStyle name="Normal 2 3 2 2 2 4 2" xfId="8351"/>
    <cellStyle name="Normal 2 3 2 2 2 5" xfId="4079"/>
    <cellStyle name="Normal 2 3 2 2 2 5 2" xfId="9418"/>
    <cellStyle name="Normal 2 3 2 2 2 6" xfId="5146"/>
    <cellStyle name="Normal 2 3 2 2 2 6 2" xfId="10485"/>
    <cellStyle name="Normal 2 3 2 2 2 7" xfId="6219"/>
    <cellStyle name="Normal 2 3 2 2 3" xfId="859"/>
    <cellStyle name="Normal 2 3 2 2 3 2" xfId="1943"/>
    <cellStyle name="Normal 2 3 2 2 3 2 2" xfId="7287"/>
    <cellStyle name="Normal 2 3 2 2 3 3" xfId="3014"/>
    <cellStyle name="Normal 2 3 2 2 3 3 2" xfId="8353"/>
    <cellStyle name="Normal 2 3 2 2 3 4" xfId="4081"/>
    <cellStyle name="Normal 2 3 2 2 3 4 2" xfId="9420"/>
    <cellStyle name="Normal 2 3 2 2 3 5" xfId="5148"/>
    <cellStyle name="Normal 2 3 2 2 3 5 2" xfId="10487"/>
    <cellStyle name="Normal 2 3 2 2 3 6" xfId="6221"/>
    <cellStyle name="Normal 2 3 2 2 4" xfId="1940"/>
    <cellStyle name="Normal 2 3 2 2 4 2" xfId="7284"/>
    <cellStyle name="Normal 2 3 2 2 5" xfId="3011"/>
    <cellStyle name="Normal 2 3 2 2 5 2" xfId="8350"/>
    <cellStyle name="Normal 2 3 2 2 6" xfId="4078"/>
    <cellStyle name="Normal 2 3 2 2 6 2" xfId="9417"/>
    <cellStyle name="Normal 2 3 2 2 7" xfId="5145"/>
    <cellStyle name="Normal 2 3 2 2 7 2" xfId="10484"/>
    <cellStyle name="Normal 2 3 2 2 8" xfId="6218"/>
    <cellStyle name="Normal 2 3 2 3" xfId="860"/>
    <cellStyle name="Normal 2 3 2 3 2" xfId="861"/>
    <cellStyle name="Normal 2 3 2 3 2 2" xfId="1945"/>
    <cellStyle name="Normal 2 3 2 3 2 2 2" xfId="7289"/>
    <cellStyle name="Normal 2 3 2 3 2 3" xfId="3016"/>
    <cellStyle name="Normal 2 3 2 3 2 3 2" xfId="8355"/>
    <cellStyle name="Normal 2 3 2 3 2 4" xfId="4083"/>
    <cellStyle name="Normal 2 3 2 3 2 4 2" xfId="9422"/>
    <cellStyle name="Normal 2 3 2 3 2 5" xfId="5150"/>
    <cellStyle name="Normal 2 3 2 3 2 5 2" xfId="10489"/>
    <cellStyle name="Normal 2 3 2 3 2 6" xfId="6223"/>
    <cellStyle name="Normal 2 3 2 3 3" xfId="1944"/>
    <cellStyle name="Normal 2 3 2 3 3 2" xfId="7288"/>
    <cellStyle name="Normal 2 3 2 3 4" xfId="3015"/>
    <cellStyle name="Normal 2 3 2 3 4 2" xfId="8354"/>
    <cellStyle name="Normal 2 3 2 3 5" xfId="4082"/>
    <cellStyle name="Normal 2 3 2 3 5 2" xfId="9421"/>
    <cellStyle name="Normal 2 3 2 3 6" xfId="5149"/>
    <cellStyle name="Normal 2 3 2 3 6 2" xfId="10488"/>
    <cellStyle name="Normal 2 3 2 3 7" xfId="6222"/>
    <cellStyle name="Normal 2 3 2 4" xfId="862"/>
    <cellStyle name="Normal 2 3 2 4 2" xfId="1946"/>
    <cellStyle name="Normal 2 3 2 4 2 2" xfId="7290"/>
    <cellStyle name="Normal 2 3 2 4 3" xfId="3017"/>
    <cellStyle name="Normal 2 3 2 4 3 2" xfId="8356"/>
    <cellStyle name="Normal 2 3 2 4 4" xfId="4084"/>
    <cellStyle name="Normal 2 3 2 4 4 2" xfId="9423"/>
    <cellStyle name="Normal 2 3 2 4 5" xfId="5151"/>
    <cellStyle name="Normal 2 3 2 4 5 2" xfId="10490"/>
    <cellStyle name="Normal 2 3 2 4 6" xfId="6224"/>
    <cellStyle name="Normal 2 3 2 5" xfId="1939"/>
    <cellStyle name="Normal 2 3 2 5 2" xfId="7283"/>
    <cellStyle name="Normal 2 3 2 6" xfId="3010"/>
    <cellStyle name="Normal 2 3 2 6 2" xfId="8349"/>
    <cellStyle name="Normal 2 3 2 7" xfId="4077"/>
    <cellStyle name="Normal 2 3 2 7 2" xfId="9416"/>
    <cellStyle name="Normal 2 3 2 8" xfId="5144"/>
    <cellStyle name="Normal 2 3 2 8 2" xfId="10483"/>
    <cellStyle name="Normal 2 3 2 9" xfId="6217"/>
    <cellStyle name="Normal 2 3 3" xfId="863"/>
    <cellStyle name="Normal 2 3 3 2" xfId="864"/>
    <cellStyle name="Normal 2 3 3 2 2" xfId="865"/>
    <cellStyle name="Normal 2 3 3 2 2 2" xfId="1949"/>
    <cellStyle name="Normal 2 3 3 2 2 2 2" xfId="7293"/>
    <cellStyle name="Normal 2 3 3 2 2 3" xfId="3020"/>
    <cellStyle name="Normal 2 3 3 2 2 3 2" xfId="8359"/>
    <cellStyle name="Normal 2 3 3 2 2 4" xfId="4087"/>
    <cellStyle name="Normal 2 3 3 2 2 4 2" xfId="9426"/>
    <cellStyle name="Normal 2 3 3 2 2 5" xfId="5154"/>
    <cellStyle name="Normal 2 3 3 2 2 5 2" xfId="10493"/>
    <cellStyle name="Normal 2 3 3 2 2 6" xfId="6227"/>
    <cellStyle name="Normal 2 3 3 2 3" xfId="1948"/>
    <cellStyle name="Normal 2 3 3 2 3 2" xfId="7292"/>
    <cellStyle name="Normal 2 3 3 2 4" xfId="3019"/>
    <cellStyle name="Normal 2 3 3 2 4 2" xfId="8358"/>
    <cellStyle name="Normal 2 3 3 2 5" xfId="4086"/>
    <cellStyle name="Normal 2 3 3 2 5 2" xfId="9425"/>
    <cellStyle name="Normal 2 3 3 2 6" xfId="5153"/>
    <cellStyle name="Normal 2 3 3 2 6 2" xfId="10492"/>
    <cellStyle name="Normal 2 3 3 2 7" xfId="6226"/>
    <cellStyle name="Normal 2 3 3 3" xfId="866"/>
    <cellStyle name="Normal 2 3 3 3 2" xfId="1950"/>
    <cellStyle name="Normal 2 3 3 3 2 2" xfId="7294"/>
    <cellStyle name="Normal 2 3 3 3 3" xfId="3021"/>
    <cellStyle name="Normal 2 3 3 3 3 2" xfId="8360"/>
    <cellStyle name="Normal 2 3 3 3 4" xfId="4088"/>
    <cellStyle name="Normal 2 3 3 3 4 2" xfId="9427"/>
    <cellStyle name="Normal 2 3 3 3 5" xfId="5155"/>
    <cellStyle name="Normal 2 3 3 3 5 2" xfId="10494"/>
    <cellStyle name="Normal 2 3 3 3 6" xfId="6228"/>
    <cellStyle name="Normal 2 3 3 4" xfId="1947"/>
    <cellStyle name="Normal 2 3 3 4 2" xfId="7291"/>
    <cellStyle name="Normal 2 3 3 5" xfId="3018"/>
    <cellStyle name="Normal 2 3 3 5 2" xfId="8357"/>
    <cellStyle name="Normal 2 3 3 6" xfId="4085"/>
    <cellStyle name="Normal 2 3 3 6 2" xfId="9424"/>
    <cellStyle name="Normal 2 3 3 7" xfId="5152"/>
    <cellStyle name="Normal 2 3 3 7 2" xfId="10491"/>
    <cellStyle name="Normal 2 3 3 8" xfId="6225"/>
    <cellStyle name="Normal 2 3 4" xfId="867"/>
    <cellStyle name="Normal 2 3 4 2" xfId="868"/>
    <cellStyle name="Normal 2 3 4 2 2" xfId="1952"/>
    <cellStyle name="Normal 2 3 4 2 2 2" xfId="7296"/>
    <cellStyle name="Normal 2 3 4 2 3" xfId="3023"/>
    <cellStyle name="Normal 2 3 4 2 3 2" xfId="8362"/>
    <cellStyle name="Normal 2 3 4 2 4" xfId="4090"/>
    <cellStyle name="Normal 2 3 4 2 4 2" xfId="9429"/>
    <cellStyle name="Normal 2 3 4 2 5" xfId="5157"/>
    <cellStyle name="Normal 2 3 4 2 5 2" xfId="10496"/>
    <cellStyle name="Normal 2 3 4 2 6" xfId="6230"/>
    <cellStyle name="Normal 2 3 4 3" xfId="1951"/>
    <cellStyle name="Normal 2 3 4 3 2" xfId="7295"/>
    <cellStyle name="Normal 2 3 4 4" xfId="3022"/>
    <cellStyle name="Normal 2 3 4 4 2" xfId="8361"/>
    <cellStyle name="Normal 2 3 4 5" xfId="4089"/>
    <cellStyle name="Normal 2 3 4 5 2" xfId="9428"/>
    <cellStyle name="Normal 2 3 4 6" xfId="5156"/>
    <cellStyle name="Normal 2 3 4 6 2" xfId="10495"/>
    <cellStyle name="Normal 2 3 4 7" xfId="6229"/>
    <cellStyle name="Normal 2 3 5" xfId="869"/>
    <cellStyle name="Normal 2 3 5 2" xfId="1953"/>
    <cellStyle name="Normal 2 3 5 2 2" xfId="7297"/>
    <cellStyle name="Normal 2 3 5 3" xfId="3024"/>
    <cellStyle name="Normal 2 3 5 3 2" xfId="8363"/>
    <cellStyle name="Normal 2 3 5 4" xfId="4091"/>
    <cellStyle name="Normal 2 3 5 4 2" xfId="9430"/>
    <cellStyle name="Normal 2 3 5 5" xfId="5158"/>
    <cellStyle name="Normal 2 3 5 5 2" xfId="10497"/>
    <cellStyle name="Normal 2 3 5 6" xfId="6231"/>
    <cellStyle name="Normal 2 3 6" xfId="1938"/>
    <cellStyle name="Normal 2 3 6 2" xfId="7282"/>
    <cellStyle name="Normal 2 3 7" xfId="3009"/>
    <cellStyle name="Normal 2 3 7 2" xfId="8348"/>
    <cellStyle name="Normal 2 3 8" xfId="4076"/>
    <cellStyle name="Normal 2 3 8 2" xfId="9415"/>
    <cellStyle name="Normal 2 3 9" xfId="5143"/>
    <cellStyle name="Normal 2 3 9 2" xfId="10482"/>
    <cellStyle name="Normal 2 4" xfId="870"/>
    <cellStyle name="Normal 2 4 2" xfId="871"/>
    <cellStyle name="Normal 2 4 2 2" xfId="872"/>
    <cellStyle name="Normal 2 4 2 2 2" xfId="873"/>
    <cellStyle name="Normal 2 4 2 2 2 2" xfId="1957"/>
    <cellStyle name="Normal 2 4 2 2 2 2 2" xfId="7301"/>
    <cellStyle name="Normal 2 4 2 2 2 3" xfId="3028"/>
    <cellStyle name="Normal 2 4 2 2 2 3 2" xfId="8367"/>
    <cellStyle name="Normal 2 4 2 2 2 4" xfId="4095"/>
    <cellStyle name="Normal 2 4 2 2 2 4 2" xfId="9434"/>
    <cellStyle name="Normal 2 4 2 2 2 5" xfId="5162"/>
    <cellStyle name="Normal 2 4 2 2 2 5 2" xfId="10501"/>
    <cellStyle name="Normal 2 4 2 2 2 6" xfId="6235"/>
    <cellStyle name="Normal 2 4 2 2 3" xfId="1956"/>
    <cellStyle name="Normal 2 4 2 2 3 2" xfId="7300"/>
    <cellStyle name="Normal 2 4 2 2 4" xfId="3027"/>
    <cellStyle name="Normal 2 4 2 2 4 2" xfId="8366"/>
    <cellStyle name="Normal 2 4 2 2 5" xfId="4094"/>
    <cellStyle name="Normal 2 4 2 2 5 2" xfId="9433"/>
    <cellStyle name="Normal 2 4 2 2 6" xfId="5161"/>
    <cellStyle name="Normal 2 4 2 2 6 2" xfId="10500"/>
    <cellStyle name="Normal 2 4 2 2 7" xfId="6234"/>
    <cellStyle name="Normal 2 4 2 3" xfId="874"/>
    <cellStyle name="Normal 2 4 2 3 2" xfId="1958"/>
    <cellStyle name="Normal 2 4 2 3 2 2" xfId="7302"/>
    <cellStyle name="Normal 2 4 2 3 3" xfId="3029"/>
    <cellStyle name="Normal 2 4 2 3 3 2" xfId="8368"/>
    <cellStyle name="Normal 2 4 2 3 4" xfId="4096"/>
    <cellStyle name="Normal 2 4 2 3 4 2" xfId="9435"/>
    <cellStyle name="Normal 2 4 2 3 5" xfId="5163"/>
    <cellStyle name="Normal 2 4 2 3 5 2" xfId="10502"/>
    <cellStyle name="Normal 2 4 2 3 6" xfId="6236"/>
    <cellStyle name="Normal 2 4 2 4" xfId="1955"/>
    <cellStyle name="Normal 2 4 2 4 2" xfId="7299"/>
    <cellStyle name="Normal 2 4 2 5" xfId="3026"/>
    <cellStyle name="Normal 2 4 2 5 2" xfId="8365"/>
    <cellStyle name="Normal 2 4 2 6" xfId="4093"/>
    <cellStyle name="Normal 2 4 2 6 2" xfId="9432"/>
    <cellStyle name="Normal 2 4 2 7" xfId="5160"/>
    <cellStyle name="Normal 2 4 2 7 2" xfId="10499"/>
    <cellStyle name="Normal 2 4 2 8" xfId="6233"/>
    <cellStyle name="Normal 2 4 3" xfId="875"/>
    <cellStyle name="Normal 2 4 3 2" xfId="876"/>
    <cellStyle name="Normal 2 4 3 2 2" xfId="1960"/>
    <cellStyle name="Normal 2 4 3 2 2 2" xfId="7304"/>
    <cellStyle name="Normal 2 4 3 2 3" xfId="3031"/>
    <cellStyle name="Normal 2 4 3 2 3 2" xfId="8370"/>
    <cellStyle name="Normal 2 4 3 2 4" xfId="4098"/>
    <cellStyle name="Normal 2 4 3 2 4 2" xfId="9437"/>
    <cellStyle name="Normal 2 4 3 2 5" xfId="5165"/>
    <cellStyle name="Normal 2 4 3 2 5 2" xfId="10504"/>
    <cellStyle name="Normal 2 4 3 2 6" xfId="6238"/>
    <cellStyle name="Normal 2 4 3 3" xfId="1959"/>
    <cellStyle name="Normal 2 4 3 3 2" xfId="7303"/>
    <cellStyle name="Normal 2 4 3 4" xfId="3030"/>
    <cellStyle name="Normal 2 4 3 4 2" xfId="8369"/>
    <cellStyle name="Normal 2 4 3 5" xfId="4097"/>
    <cellStyle name="Normal 2 4 3 5 2" xfId="9436"/>
    <cellStyle name="Normal 2 4 3 6" xfId="5164"/>
    <cellStyle name="Normal 2 4 3 6 2" xfId="10503"/>
    <cellStyle name="Normal 2 4 3 7" xfId="6237"/>
    <cellStyle name="Normal 2 4 4" xfId="877"/>
    <cellStyle name="Normal 2 4 4 2" xfId="1961"/>
    <cellStyle name="Normal 2 4 4 2 2" xfId="7305"/>
    <cellStyle name="Normal 2 4 4 3" xfId="3032"/>
    <cellStyle name="Normal 2 4 4 3 2" xfId="8371"/>
    <cellStyle name="Normal 2 4 4 4" xfId="4099"/>
    <cellStyle name="Normal 2 4 4 4 2" xfId="9438"/>
    <cellStyle name="Normal 2 4 4 5" xfId="5166"/>
    <cellStyle name="Normal 2 4 4 5 2" xfId="10505"/>
    <cellStyle name="Normal 2 4 4 6" xfId="6239"/>
    <cellStyle name="Normal 2 4 5" xfId="1954"/>
    <cellStyle name="Normal 2 4 5 2" xfId="7298"/>
    <cellStyle name="Normal 2 4 6" xfId="3025"/>
    <cellStyle name="Normal 2 4 6 2" xfId="8364"/>
    <cellStyle name="Normal 2 4 7" xfId="4092"/>
    <cellStyle name="Normal 2 4 7 2" xfId="9431"/>
    <cellStyle name="Normal 2 4 8" xfId="5159"/>
    <cellStyle name="Normal 2 4 8 2" xfId="10498"/>
    <cellStyle name="Normal 2 4 9" xfId="6232"/>
    <cellStyle name="Normal 2 5" xfId="878"/>
    <cellStyle name="Normal 2 5 2" xfId="879"/>
    <cellStyle name="Normal 2 5 2 2" xfId="880"/>
    <cellStyle name="Normal 2 5 2 2 2" xfId="1964"/>
    <cellStyle name="Normal 2 5 2 2 2 2" xfId="7308"/>
    <cellStyle name="Normal 2 5 2 2 3" xfId="3035"/>
    <cellStyle name="Normal 2 5 2 2 3 2" xfId="8374"/>
    <cellStyle name="Normal 2 5 2 2 4" xfId="4102"/>
    <cellStyle name="Normal 2 5 2 2 4 2" xfId="9441"/>
    <cellStyle name="Normal 2 5 2 2 5" xfId="5169"/>
    <cellStyle name="Normal 2 5 2 2 5 2" xfId="10508"/>
    <cellStyle name="Normal 2 5 2 2 6" xfId="6242"/>
    <cellStyle name="Normal 2 5 2 3" xfId="1963"/>
    <cellStyle name="Normal 2 5 2 3 2" xfId="7307"/>
    <cellStyle name="Normal 2 5 2 4" xfId="3034"/>
    <cellStyle name="Normal 2 5 2 4 2" xfId="8373"/>
    <cellStyle name="Normal 2 5 2 5" xfId="4101"/>
    <cellStyle name="Normal 2 5 2 5 2" xfId="9440"/>
    <cellStyle name="Normal 2 5 2 6" xfId="5168"/>
    <cellStyle name="Normal 2 5 2 6 2" xfId="10507"/>
    <cellStyle name="Normal 2 5 2 7" xfId="6241"/>
    <cellStyle name="Normal 2 5 3" xfId="881"/>
    <cellStyle name="Normal 2 5 3 2" xfId="1965"/>
    <cellStyle name="Normal 2 5 3 2 2" xfId="7309"/>
    <cellStyle name="Normal 2 5 3 3" xfId="3036"/>
    <cellStyle name="Normal 2 5 3 3 2" xfId="8375"/>
    <cellStyle name="Normal 2 5 3 4" xfId="4103"/>
    <cellStyle name="Normal 2 5 3 4 2" xfId="9442"/>
    <cellStyle name="Normal 2 5 3 5" xfId="5170"/>
    <cellStyle name="Normal 2 5 3 5 2" xfId="10509"/>
    <cellStyle name="Normal 2 5 3 6" xfId="6243"/>
    <cellStyle name="Normal 2 5 4" xfId="1962"/>
    <cellStyle name="Normal 2 5 4 2" xfId="7306"/>
    <cellStyle name="Normal 2 5 5" xfId="3033"/>
    <cellStyle name="Normal 2 5 5 2" xfId="8372"/>
    <cellStyle name="Normal 2 5 6" xfId="4100"/>
    <cellStyle name="Normal 2 5 6 2" xfId="9439"/>
    <cellStyle name="Normal 2 5 7" xfId="5167"/>
    <cellStyle name="Normal 2 5 7 2" xfId="10506"/>
    <cellStyle name="Normal 2 5 8" xfId="6240"/>
    <cellStyle name="Normal 2 6" xfId="882"/>
    <cellStyle name="Normal 2 6 2" xfId="883"/>
    <cellStyle name="Normal 2 6 2 2" xfId="1967"/>
    <cellStyle name="Normal 2 6 2 2 2" xfId="7311"/>
    <cellStyle name="Normal 2 6 2 3" xfId="3038"/>
    <cellStyle name="Normal 2 6 2 3 2" xfId="8377"/>
    <cellStyle name="Normal 2 6 2 4" xfId="4105"/>
    <cellStyle name="Normal 2 6 2 4 2" xfId="9444"/>
    <cellStyle name="Normal 2 6 2 5" xfId="5172"/>
    <cellStyle name="Normal 2 6 2 5 2" xfId="10511"/>
    <cellStyle name="Normal 2 6 2 6" xfId="6245"/>
    <cellStyle name="Normal 2 6 3" xfId="1966"/>
    <cellStyle name="Normal 2 6 3 2" xfId="7310"/>
    <cellStyle name="Normal 2 6 4" xfId="3037"/>
    <cellStyle name="Normal 2 6 4 2" xfId="8376"/>
    <cellStyle name="Normal 2 6 5" xfId="4104"/>
    <cellStyle name="Normal 2 6 5 2" xfId="9443"/>
    <cellStyle name="Normal 2 6 6" xfId="5171"/>
    <cellStyle name="Normal 2 6 6 2" xfId="10510"/>
    <cellStyle name="Normal 2 6 7" xfId="6244"/>
    <cellStyle name="Normal 2 7" xfId="884"/>
    <cellStyle name="Normal 2 7 2" xfId="1968"/>
    <cellStyle name="Normal 2 7 2 2" xfId="7312"/>
    <cellStyle name="Normal 2 7 3" xfId="3039"/>
    <cellStyle name="Normal 2 7 3 2" xfId="8378"/>
    <cellStyle name="Normal 2 7 4" xfId="4106"/>
    <cellStyle name="Normal 2 7 4 2" xfId="9445"/>
    <cellStyle name="Normal 2 7 5" xfId="5173"/>
    <cellStyle name="Normal 2 7 5 2" xfId="10512"/>
    <cellStyle name="Normal 2 7 6" xfId="6246"/>
    <cellStyle name="Normal 2 8" xfId="885"/>
    <cellStyle name="Normal 2 9" xfId="821"/>
    <cellStyle name="Normal 2 9 2" xfId="1905"/>
    <cellStyle name="Normal 20" xfId="1127"/>
    <cellStyle name="Normal 20 2" xfId="2205"/>
    <cellStyle name="Normal 20 2 2" xfId="7544"/>
    <cellStyle name="Normal 20 3" xfId="3271"/>
    <cellStyle name="Normal 20 3 2" xfId="8610"/>
    <cellStyle name="Normal 20 4" xfId="4338"/>
    <cellStyle name="Normal 20 4 2" xfId="9677"/>
    <cellStyle name="Normal 20 5" xfId="5405"/>
    <cellStyle name="Normal 20 5 2" xfId="10744"/>
    <cellStyle name="Normal 20 6" xfId="6478"/>
    <cellStyle name="Normal 21" xfId="1128"/>
    <cellStyle name="Normal 21 2" xfId="3272"/>
    <cellStyle name="Normal 21 2 2" xfId="8611"/>
    <cellStyle name="Normal 21 3" xfId="4339"/>
    <cellStyle name="Normal 21 3 2" xfId="9678"/>
    <cellStyle name="Normal 21 4" xfId="5406"/>
    <cellStyle name="Normal 21 4 2" xfId="10745"/>
    <cellStyle name="Normal 21 5" xfId="6479"/>
    <cellStyle name="Normal 22" xfId="1141"/>
    <cellStyle name="Normal 23" xfId="2206"/>
    <cellStyle name="Normal 23 2" xfId="7545"/>
    <cellStyle name="Normal 24" xfId="3273"/>
    <cellStyle name="Normal 24 2" xfId="8612"/>
    <cellStyle name="Normal 25" xfId="4340"/>
    <cellStyle name="Normal 25 2" xfId="9679"/>
    <cellStyle name="Normal 26" xfId="5421"/>
    <cellStyle name="Normal 27" xfId="5407"/>
    <cellStyle name="Normal 28" xfId="41"/>
    <cellStyle name="Normal 3" xfId="45"/>
    <cellStyle name="Normal 3 2" xfId="49"/>
    <cellStyle name="Normal 3 2 2" xfId="1080"/>
    <cellStyle name="Normal 3 3" xfId="816"/>
    <cellStyle name="Normal 3 4" xfId="886"/>
    <cellStyle name="Normal 3 4 2" xfId="1969"/>
    <cellStyle name="Normal 4" xfId="887"/>
    <cellStyle name="Normal 4 10" xfId="5174"/>
    <cellStyle name="Normal 4 10 2" xfId="10513"/>
    <cellStyle name="Normal 4 11" xfId="6247"/>
    <cellStyle name="Normal 4 2" xfId="888"/>
    <cellStyle name="Normal 4 2 10" xfId="6248"/>
    <cellStyle name="Normal 4 2 2" xfId="889"/>
    <cellStyle name="Normal 4 2 2 2" xfId="890"/>
    <cellStyle name="Normal 4 2 2 2 2" xfId="891"/>
    <cellStyle name="Normal 4 2 2 2 2 2" xfId="892"/>
    <cellStyle name="Normal 4 2 2 2 2 2 2" xfId="1975"/>
    <cellStyle name="Normal 4 2 2 2 2 2 2 2" xfId="7318"/>
    <cellStyle name="Normal 4 2 2 2 2 2 3" xfId="3045"/>
    <cellStyle name="Normal 4 2 2 2 2 2 3 2" xfId="8384"/>
    <cellStyle name="Normal 4 2 2 2 2 2 4" xfId="4112"/>
    <cellStyle name="Normal 4 2 2 2 2 2 4 2" xfId="9451"/>
    <cellStyle name="Normal 4 2 2 2 2 2 5" xfId="5179"/>
    <cellStyle name="Normal 4 2 2 2 2 2 5 2" xfId="10518"/>
    <cellStyle name="Normal 4 2 2 2 2 2 6" xfId="6252"/>
    <cellStyle name="Normal 4 2 2 2 2 3" xfId="1974"/>
    <cellStyle name="Normal 4 2 2 2 2 3 2" xfId="7317"/>
    <cellStyle name="Normal 4 2 2 2 2 4" xfId="3044"/>
    <cellStyle name="Normal 4 2 2 2 2 4 2" xfId="8383"/>
    <cellStyle name="Normal 4 2 2 2 2 5" xfId="4111"/>
    <cellStyle name="Normal 4 2 2 2 2 5 2" xfId="9450"/>
    <cellStyle name="Normal 4 2 2 2 2 6" xfId="5178"/>
    <cellStyle name="Normal 4 2 2 2 2 6 2" xfId="10517"/>
    <cellStyle name="Normal 4 2 2 2 2 7" xfId="6251"/>
    <cellStyle name="Normal 4 2 2 2 3" xfId="893"/>
    <cellStyle name="Normal 4 2 2 2 3 2" xfId="1976"/>
    <cellStyle name="Normal 4 2 2 2 3 2 2" xfId="7319"/>
    <cellStyle name="Normal 4 2 2 2 3 3" xfId="3046"/>
    <cellStyle name="Normal 4 2 2 2 3 3 2" xfId="8385"/>
    <cellStyle name="Normal 4 2 2 2 3 4" xfId="4113"/>
    <cellStyle name="Normal 4 2 2 2 3 4 2" xfId="9452"/>
    <cellStyle name="Normal 4 2 2 2 3 5" xfId="5180"/>
    <cellStyle name="Normal 4 2 2 2 3 5 2" xfId="10519"/>
    <cellStyle name="Normal 4 2 2 2 3 6" xfId="6253"/>
    <cellStyle name="Normal 4 2 2 2 4" xfId="1973"/>
    <cellStyle name="Normal 4 2 2 2 4 2" xfId="7316"/>
    <cellStyle name="Normal 4 2 2 2 5" xfId="3043"/>
    <cellStyle name="Normal 4 2 2 2 5 2" xfId="8382"/>
    <cellStyle name="Normal 4 2 2 2 6" xfId="4110"/>
    <cellStyle name="Normal 4 2 2 2 6 2" xfId="9449"/>
    <cellStyle name="Normal 4 2 2 2 7" xfId="5177"/>
    <cellStyle name="Normal 4 2 2 2 7 2" xfId="10516"/>
    <cellStyle name="Normal 4 2 2 2 8" xfId="6250"/>
    <cellStyle name="Normal 4 2 2 3" xfId="894"/>
    <cellStyle name="Normal 4 2 2 3 2" xfId="895"/>
    <cellStyle name="Normal 4 2 2 3 2 2" xfId="1978"/>
    <cellStyle name="Normal 4 2 2 3 2 2 2" xfId="7321"/>
    <cellStyle name="Normal 4 2 2 3 2 3" xfId="3048"/>
    <cellStyle name="Normal 4 2 2 3 2 3 2" xfId="8387"/>
    <cellStyle name="Normal 4 2 2 3 2 4" xfId="4115"/>
    <cellStyle name="Normal 4 2 2 3 2 4 2" xfId="9454"/>
    <cellStyle name="Normal 4 2 2 3 2 5" xfId="5182"/>
    <cellStyle name="Normal 4 2 2 3 2 5 2" xfId="10521"/>
    <cellStyle name="Normal 4 2 2 3 2 6" xfId="6255"/>
    <cellStyle name="Normal 4 2 2 3 3" xfId="1977"/>
    <cellStyle name="Normal 4 2 2 3 3 2" xfId="7320"/>
    <cellStyle name="Normal 4 2 2 3 4" xfId="3047"/>
    <cellStyle name="Normal 4 2 2 3 4 2" xfId="8386"/>
    <cellStyle name="Normal 4 2 2 3 5" xfId="4114"/>
    <cellStyle name="Normal 4 2 2 3 5 2" xfId="9453"/>
    <cellStyle name="Normal 4 2 2 3 6" xfId="5181"/>
    <cellStyle name="Normal 4 2 2 3 6 2" xfId="10520"/>
    <cellStyle name="Normal 4 2 2 3 7" xfId="6254"/>
    <cellStyle name="Normal 4 2 2 4" xfId="896"/>
    <cellStyle name="Normal 4 2 2 4 2" xfId="1979"/>
    <cellStyle name="Normal 4 2 2 4 2 2" xfId="7322"/>
    <cellStyle name="Normal 4 2 2 4 3" xfId="3049"/>
    <cellStyle name="Normal 4 2 2 4 3 2" xfId="8388"/>
    <cellStyle name="Normal 4 2 2 4 4" xfId="4116"/>
    <cellStyle name="Normal 4 2 2 4 4 2" xfId="9455"/>
    <cellStyle name="Normal 4 2 2 4 5" xfId="5183"/>
    <cellStyle name="Normal 4 2 2 4 5 2" xfId="10522"/>
    <cellStyle name="Normal 4 2 2 4 6" xfId="6256"/>
    <cellStyle name="Normal 4 2 2 5" xfId="1972"/>
    <cellStyle name="Normal 4 2 2 5 2" xfId="7315"/>
    <cellStyle name="Normal 4 2 2 6" xfId="3042"/>
    <cellStyle name="Normal 4 2 2 6 2" xfId="8381"/>
    <cellStyle name="Normal 4 2 2 7" xfId="4109"/>
    <cellStyle name="Normal 4 2 2 7 2" xfId="9448"/>
    <cellStyle name="Normal 4 2 2 8" xfId="5176"/>
    <cellStyle name="Normal 4 2 2 8 2" xfId="10515"/>
    <cellStyle name="Normal 4 2 2 9" xfId="6249"/>
    <cellStyle name="Normal 4 2 3" xfId="897"/>
    <cellStyle name="Normal 4 2 3 2" xfId="898"/>
    <cellStyle name="Normal 4 2 3 2 2" xfId="899"/>
    <cellStyle name="Normal 4 2 3 2 2 2" xfId="1982"/>
    <cellStyle name="Normal 4 2 3 2 2 2 2" xfId="7325"/>
    <cellStyle name="Normal 4 2 3 2 2 3" xfId="3052"/>
    <cellStyle name="Normal 4 2 3 2 2 3 2" xfId="8391"/>
    <cellStyle name="Normal 4 2 3 2 2 4" xfId="4119"/>
    <cellStyle name="Normal 4 2 3 2 2 4 2" xfId="9458"/>
    <cellStyle name="Normal 4 2 3 2 2 5" xfId="5186"/>
    <cellStyle name="Normal 4 2 3 2 2 5 2" xfId="10525"/>
    <cellStyle name="Normal 4 2 3 2 2 6" xfId="6259"/>
    <cellStyle name="Normal 4 2 3 2 3" xfId="1981"/>
    <cellStyle name="Normal 4 2 3 2 3 2" xfId="7324"/>
    <cellStyle name="Normal 4 2 3 2 4" xfId="3051"/>
    <cellStyle name="Normal 4 2 3 2 4 2" xfId="8390"/>
    <cellStyle name="Normal 4 2 3 2 5" xfId="4118"/>
    <cellStyle name="Normal 4 2 3 2 5 2" xfId="9457"/>
    <cellStyle name="Normal 4 2 3 2 6" xfId="5185"/>
    <cellStyle name="Normal 4 2 3 2 6 2" xfId="10524"/>
    <cellStyle name="Normal 4 2 3 2 7" xfId="6258"/>
    <cellStyle name="Normal 4 2 3 3" xfId="900"/>
    <cellStyle name="Normal 4 2 3 3 2" xfId="1983"/>
    <cellStyle name="Normal 4 2 3 3 2 2" xfId="7326"/>
    <cellStyle name="Normal 4 2 3 3 3" xfId="3053"/>
    <cellStyle name="Normal 4 2 3 3 3 2" xfId="8392"/>
    <cellStyle name="Normal 4 2 3 3 4" xfId="4120"/>
    <cellStyle name="Normal 4 2 3 3 4 2" xfId="9459"/>
    <cellStyle name="Normal 4 2 3 3 5" xfId="5187"/>
    <cellStyle name="Normal 4 2 3 3 5 2" xfId="10526"/>
    <cellStyle name="Normal 4 2 3 3 6" xfId="6260"/>
    <cellStyle name="Normal 4 2 3 4" xfId="1980"/>
    <cellStyle name="Normal 4 2 3 4 2" xfId="7323"/>
    <cellStyle name="Normal 4 2 3 5" xfId="3050"/>
    <cellStyle name="Normal 4 2 3 5 2" xfId="8389"/>
    <cellStyle name="Normal 4 2 3 6" xfId="4117"/>
    <cellStyle name="Normal 4 2 3 6 2" xfId="9456"/>
    <cellStyle name="Normal 4 2 3 7" xfId="5184"/>
    <cellStyle name="Normal 4 2 3 7 2" xfId="10523"/>
    <cellStyle name="Normal 4 2 3 8" xfId="6257"/>
    <cellStyle name="Normal 4 2 4" xfId="901"/>
    <cellStyle name="Normal 4 2 4 2" xfId="902"/>
    <cellStyle name="Normal 4 2 4 2 2" xfId="1985"/>
    <cellStyle name="Normal 4 2 4 2 2 2" xfId="7328"/>
    <cellStyle name="Normal 4 2 4 2 3" xfId="3055"/>
    <cellStyle name="Normal 4 2 4 2 3 2" xfId="8394"/>
    <cellStyle name="Normal 4 2 4 2 4" xfId="4122"/>
    <cellStyle name="Normal 4 2 4 2 4 2" xfId="9461"/>
    <cellStyle name="Normal 4 2 4 2 5" xfId="5189"/>
    <cellStyle name="Normal 4 2 4 2 5 2" xfId="10528"/>
    <cellStyle name="Normal 4 2 4 2 6" xfId="6262"/>
    <cellStyle name="Normal 4 2 4 3" xfId="1984"/>
    <cellStyle name="Normal 4 2 4 3 2" xfId="7327"/>
    <cellStyle name="Normal 4 2 4 4" xfId="3054"/>
    <cellStyle name="Normal 4 2 4 4 2" xfId="8393"/>
    <cellStyle name="Normal 4 2 4 5" xfId="4121"/>
    <cellStyle name="Normal 4 2 4 5 2" xfId="9460"/>
    <cellStyle name="Normal 4 2 4 6" xfId="5188"/>
    <cellStyle name="Normal 4 2 4 6 2" xfId="10527"/>
    <cellStyle name="Normal 4 2 4 7" xfId="6261"/>
    <cellStyle name="Normal 4 2 5" xfId="903"/>
    <cellStyle name="Normal 4 2 5 2" xfId="1986"/>
    <cellStyle name="Normal 4 2 5 2 2" xfId="7329"/>
    <cellStyle name="Normal 4 2 5 3" xfId="3056"/>
    <cellStyle name="Normal 4 2 5 3 2" xfId="8395"/>
    <cellStyle name="Normal 4 2 5 4" xfId="4123"/>
    <cellStyle name="Normal 4 2 5 4 2" xfId="9462"/>
    <cellStyle name="Normal 4 2 5 5" xfId="5190"/>
    <cellStyle name="Normal 4 2 5 5 2" xfId="10529"/>
    <cellStyle name="Normal 4 2 5 6" xfId="6263"/>
    <cellStyle name="Normal 4 2 6" xfId="1971"/>
    <cellStyle name="Normal 4 2 6 2" xfId="7314"/>
    <cellStyle name="Normal 4 2 7" xfId="3041"/>
    <cellStyle name="Normal 4 2 7 2" xfId="8380"/>
    <cellStyle name="Normal 4 2 8" xfId="4108"/>
    <cellStyle name="Normal 4 2 8 2" xfId="9447"/>
    <cellStyle name="Normal 4 2 9" xfId="5175"/>
    <cellStyle name="Normal 4 2 9 2" xfId="10514"/>
    <cellStyle name="Normal 4 3" xfId="904"/>
    <cellStyle name="Normal 4 3 2" xfId="905"/>
    <cellStyle name="Normal 4 3 2 2" xfId="906"/>
    <cellStyle name="Normal 4 3 2 2 2" xfId="907"/>
    <cellStyle name="Normal 4 3 2 2 2 2" xfId="1990"/>
    <cellStyle name="Normal 4 3 2 2 2 2 2" xfId="7333"/>
    <cellStyle name="Normal 4 3 2 2 2 3" xfId="3060"/>
    <cellStyle name="Normal 4 3 2 2 2 3 2" xfId="8399"/>
    <cellStyle name="Normal 4 3 2 2 2 4" xfId="4127"/>
    <cellStyle name="Normal 4 3 2 2 2 4 2" xfId="9466"/>
    <cellStyle name="Normal 4 3 2 2 2 5" xfId="5194"/>
    <cellStyle name="Normal 4 3 2 2 2 5 2" xfId="10533"/>
    <cellStyle name="Normal 4 3 2 2 2 6" xfId="6267"/>
    <cellStyle name="Normal 4 3 2 2 3" xfId="1989"/>
    <cellStyle name="Normal 4 3 2 2 3 2" xfId="7332"/>
    <cellStyle name="Normal 4 3 2 2 4" xfId="3059"/>
    <cellStyle name="Normal 4 3 2 2 4 2" xfId="8398"/>
    <cellStyle name="Normal 4 3 2 2 5" xfId="4126"/>
    <cellStyle name="Normal 4 3 2 2 5 2" xfId="9465"/>
    <cellStyle name="Normal 4 3 2 2 6" xfId="5193"/>
    <cellStyle name="Normal 4 3 2 2 6 2" xfId="10532"/>
    <cellStyle name="Normal 4 3 2 2 7" xfId="6266"/>
    <cellStyle name="Normal 4 3 2 3" xfId="908"/>
    <cellStyle name="Normal 4 3 2 3 2" xfId="1991"/>
    <cellStyle name="Normal 4 3 2 3 2 2" xfId="7334"/>
    <cellStyle name="Normal 4 3 2 3 3" xfId="3061"/>
    <cellStyle name="Normal 4 3 2 3 3 2" xfId="8400"/>
    <cellStyle name="Normal 4 3 2 3 4" xfId="4128"/>
    <cellStyle name="Normal 4 3 2 3 4 2" xfId="9467"/>
    <cellStyle name="Normal 4 3 2 3 5" xfId="5195"/>
    <cellStyle name="Normal 4 3 2 3 5 2" xfId="10534"/>
    <cellStyle name="Normal 4 3 2 3 6" xfId="6268"/>
    <cellStyle name="Normal 4 3 2 4" xfId="1988"/>
    <cellStyle name="Normal 4 3 2 4 2" xfId="7331"/>
    <cellStyle name="Normal 4 3 2 5" xfId="3058"/>
    <cellStyle name="Normal 4 3 2 5 2" xfId="8397"/>
    <cellStyle name="Normal 4 3 2 6" xfId="4125"/>
    <cellStyle name="Normal 4 3 2 6 2" xfId="9464"/>
    <cellStyle name="Normal 4 3 2 7" xfId="5192"/>
    <cellStyle name="Normal 4 3 2 7 2" xfId="10531"/>
    <cellStyle name="Normal 4 3 2 8" xfId="6265"/>
    <cellStyle name="Normal 4 3 3" xfId="909"/>
    <cellStyle name="Normal 4 3 3 2" xfId="910"/>
    <cellStyle name="Normal 4 3 3 2 2" xfId="1993"/>
    <cellStyle name="Normal 4 3 3 2 2 2" xfId="7336"/>
    <cellStyle name="Normal 4 3 3 2 3" xfId="3063"/>
    <cellStyle name="Normal 4 3 3 2 3 2" xfId="8402"/>
    <cellStyle name="Normal 4 3 3 2 4" xfId="4130"/>
    <cellStyle name="Normal 4 3 3 2 4 2" xfId="9469"/>
    <cellStyle name="Normal 4 3 3 2 5" xfId="5197"/>
    <cellStyle name="Normal 4 3 3 2 5 2" xfId="10536"/>
    <cellStyle name="Normal 4 3 3 2 6" xfId="6270"/>
    <cellStyle name="Normal 4 3 3 3" xfId="1992"/>
    <cellStyle name="Normal 4 3 3 3 2" xfId="7335"/>
    <cellStyle name="Normal 4 3 3 4" xfId="3062"/>
    <cellStyle name="Normal 4 3 3 4 2" xfId="8401"/>
    <cellStyle name="Normal 4 3 3 5" xfId="4129"/>
    <cellStyle name="Normal 4 3 3 5 2" xfId="9468"/>
    <cellStyle name="Normal 4 3 3 6" xfId="5196"/>
    <cellStyle name="Normal 4 3 3 6 2" xfId="10535"/>
    <cellStyle name="Normal 4 3 3 7" xfId="6269"/>
    <cellStyle name="Normal 4 3 4" xfId="911"/>
    <cellStyle name="Normal 4 3 4 2" xfId="1994"/>
    <cellStyle name="Normal 4 3 4 2 2" xfId="7337"/>
    <cellStyle name="Normal 4 3 4 3" xfId="3064"/>
    <cellStyle name="Normal 4 3 4 3 2" xfId="8403"/>
    <cellStyle name="Normal 4 3 4 4" xfId="4131"/>
    <cellStyle name="Normal 4 3 4 4 2" xfId="9470"/>
    <cellStyle name="Normal 4 3 4 5" xfId="5198"/>
    <cellStyle name="Normal 4 3 4 5 2" xfId="10537"/>
    <cellStyle name="Normal 4 3 4 6" xfId="6271"/>
    <cellStyle name="Normal 4 3 5" xfId="1987"/>
    <cellStyle name="Normal 4 3 5 2" xfId="7330"/>
    <cellStyle name="Normal 4 3 6" xfId="3057"/>
    <cellStyle name="Normal 4 3 6 2" xfId="8396"/>
    <cellStyle name="Normal 4 3 7" xfId="4124"/>
    <cellStyle name="Normal 4 3 7 2" xfId="9463"/>
    <cellStyle name="Normal 4 3 8" xfId="5191"/>
    <cellStyle name="Normal 4 3 8 2" xfId="10530"/>
    <cellStyle name="Normal 4 3 9" xfId="6264"/>
    <cellStyle name="Normal 4 4" xfId="912"/>
    <cellStyle name="Normal 4 4 2" xfId="913"/>
    <cellStyle name="Normal 4 4 2 2" xfId="914"/>
    <cellStyle name="Normal 4 4 2 2 2" xfId="1997"/>
    <cellStyle name="Normal 4 4 2 2 2 2" xfId="7340"/>
    <cellStyle name="Normal 4 4 2 2 3" xfId="3067"/>
    <cellStyle name="Normal 4 4 2 2 3 2" xfId="8406"/>
    <cellStyle name="Normal 4 4 2 2 4" xfId="4134"/>
    <cellStyle name="Normal 4 4 2 2 4 2" xfId="9473"/>
    <cellStyle name="Normal 4 4 2 2 5" xfId="5201"/>
    <cellStyle name="Normal 4 4 2 2 5 2" xfId="10540"/>
    <cellStyle name="Normal 4 4 2 2 6" xfId="6274"/>
    <cellStyle name="Normal 4 4 2 3" xfId="1996"/>
    <cellStyle name="Normal 4 4 2 3 2" xfId="7339"/>
    <cellStyle name="Normal 4 4 2 4" xfId="3066"/>
    <cellStyle name="Normal 4 4 2 4 2" xfId="8405"/>
    <cellStyle name="Normal 4 4 2 5" xfId="4133"/>
    <cellStyle name="Normal 4 4 2 5 2" xfId="9472"/>
    <cellStyle name="Normal 4 4 2 6" xfId="5200"/>
    <cellStyle name="Normal 4 4 2 6 2" xfId="10539"/>
    <cellStyle name="Normal 4 4 2 7" xfId="6273"/>
    <cellStyle name="Normal 4 4 3" xfId="915"/>
    <cellStyle name="Normal 4 4 3 2" xfId="1998"/>
    <cellStyle name="Normal 4 4 3 2 2" xfId="7341"/>
    <cellStyle name="Normal 4 4 3 3" xfId="3068"/>
    <cellStyle name="Normal 4 4 3 3 2" xfId="8407"/>
    <cellStyle name="Normal 4 4 3 4" xfId="4135"/>
    <cellStyle name="Normal 4 4 3 4 2" xfId="9474"/>
    <cellStyle name="Normal 4 4 3 5" xfId="5202"/>
    <cellStyle name="Normal 4 4 3 5 2" xfId="10541"/>
    <cellStyle name="Normal 4 4 3 6" xfId="6275"/>
    <cellStyle name="Normal 4 4 4" xfId="1995"/>
    <cellStyle name="Normal 4 4 4 2" xfId="7338"/>
    <cellStyle name="Normal 4 4 5" xfId="3065"/>
    <cellStyle name="Normal 4 4 5 2" xfId="8404"/>
    <cellStyle name="Normal 4 4 6" xfId="4132"/>
    <cellStyle name="Normal 4 4 6 2" xfId="9471"/>
    <cellStyle name="Normal 4 4 7" xfId="5199"/>
    <cellStyle name="Normal 4 4 7 2" xfId="10538"/>
    <cellStyle name="Normal 4 4 8" xfId="6272"/>
    <cellStyle name="Normal 4 5" xfId="916"/>
    <cellStyle name="Normal 4 5 2" xfId="917"/>
    <cellStyle name="Normal 4 5 2 2" xfId="2000"/>
    <cellStyle name="Normal 4 5 2 2 2" xfId="7343"/>
    <cellStyle name="Normal 4 5 2 3" xfId="3070"/>
    <cellStyle name="Normal 4 5 2 3 2" xfId="8409"/>
    <cellStyle name="Normal 4 5 2 4" xfId="4137"/>
    <cellStyle name="Normal 4 5 2 4 2" xfId="9476"/>
    <cellStyle name="Normal 4 5 2 5" xfId="5204"/>
    <cellStyle name="Normal 4 5 2 5 2" xfId="10543"/>
    <cellStyle name="Normal 4 5 2 6" xfId="6277"/>
    <cellStyle name="Normal 4 5 3" xfId="1999"/>
    <cellStyle name="Normal 4 5 3 2" xfId="7342"/>
    <cellStyle name="Normal 4 5 4" xfId="3069"/>
    <cellStyle name="Normal 4 5 4 2" xfId="8408"/>
    <cellStyle name="Normal 4 5 5" xfId="4136"/>
    <cellStyle name="Normal 4 5 5 2" xfId="9475"/>
    <cellStyle name="Normal 4 5 6" xfId="5203"/>
    <cellStyle name="Normal 4 5 6 2" xfId="10542"/>
    <cellStyle name="Normal 4 5 7" xfId="6276"/>
    <cellStyle name="Normal 4 6" xfId="918"/>
    <cellStyle name="Normal 4 6 2" xfId="2001"/>
    <cellStyle name="Normal 4 6 2 2" xfId="7344"/>
    <cellStyle name="Normal 4 6 3" xfId="3071"/>
    <cellStyle name="Normal 4 6 3 2" xfId="8410"/>
    <cellStyle name="Normal 4 6 4" xfId="4138"/>
    <cellStyle name="Normal 4 6 4 2" xfId="9477"/>
    <cellStyle name="Normal 4 6 5" xfId="5205"/>
    <cellStyle name="Normal 4 6 5 2" xfId="10544"/>
    <cellStyle name="Normal 4 6 6" xfId="6278"/>
    <cellStyle name="Normal 4 7" xfId="1970"/>
    <cellStyle name="Normal 4 7 2" xfId="7313"/>
    <cellStyle name="Normal 4 8" xfId="3040"/>
    <cellStyle name="Normal 4 8 2" xfId="8379"/>
    <cellStyle name="Normal 4 9" xfId="4107"/>
    <cellStyle name="Normal 4 9 2" xfId="9446"/>
    <cellStyle name="Normal 5" xfId="919"/>
    <cellStyle name="Normal 5 10" xfId="6279"/>
    <cellStyle name="Normal 5 2" xfId="920"/>
    <cellStyle name="Normal 5 2 2" xfId="921"/>
    <cellStyle name="Normal 5 2 2 2" xfId="922"/>
    <cellStyle name="Normal 5 2 2 2 2" xfId="923"/>
    <cellStyle name="Normal 5 2 2 2 2 2" xfId="2006"/>
    <cellStyle name="Normal 5 2 2 2 2 2 2" xfId="7349"/>
    <cellStyle name="Normal 5 2 2 2 2 3" xfId="3076"/>
    <cellStyle name="Normal 5 2 2 2 2 3 2" xfId="8415"/>
    <cellStyle name="Normal 5 2 2 2 2 4" xfId="4143"/>
    <cellStyle name="Normal 5 2 2 2 2 4 2" xfId="9482"/>
    <cellStyle name="Normal 5 2 2 2 2 5" xfId="5210"/>
    <cellStyle name="Normal 5 2 2 2 2 5 2" xfId="10549"/>
    <cellStyle name="Normal 5 2 2 2 2 6" xfId="6283"/>
    <cellStyle name="Normal 5 2 2 2 3" xfId="2005"/>
    <cellStyle name="Normal 5 2 2 2 3 2" xfId="7348"/>
    <cellStyle name="Normal 5 2 2 2 4" xfId="3075"/>
    <cellStyle name="Normal 5 2 2 2 4 2" xfId="8414"/>
    <cellStyle name="Normal 5 2 2 2 5" xfId="4142"/>
    <cellStyle name="Normal 5 2 2 2 5 2" xfId="9481"/>
    <cellStyle name="Normal 5 2 2 2 6" xfId="5209"/>
    <cellStyle name="Normal 5 2 2 2 6 2" xfId="10548"/>
    <cellStyle name="Normal 5 2 2 2 7" xfId="6282"/>
    <cellStyle name="Normal 5 2 2 3" xfId="924"/>
    <cellStyle name="Normal 5 2 2 3 2" xfId="2007"/>
    <cellStyle name="Normal 5 2 2 3 2 2" xfId="7350"/>
    <cellStyle name="Normal 5 2 2 3 3" xfId="3077"/>
    <cellStyle name="Normal 5 2 2 3 3 2" xfId="8416"/>
    <cellStyle name="Normal 5 2 2 3 4" xfId="4144"/>
    <cellStyle name="Normal 5 2 2 3 4 2" xfId="9483"/>
    <cellStyle name="Normal 5 2 2 3 5" xfId="5211"/>
    <cellStyle name="Normal 5 2 2 3 5 2" xfId="10550"/>
    <cellStyle name="Normal 5 2 2 3 6" xfId="6284"/>
    <cellStyle name="Normal 5 2 2 4" xfId="2004"/>
    <cellStyle name="Normal 5 2 2 4 2" xfId="7347"/>
    <cellStyle name="Normal 5 2 2 5" xfId="3074"/>
    <cellStyle name="Normal 5 2 2 5 2" xfId="8413"/>
    <cellStyle name="Normal 5 2 2 6" xfId="4141"/>
    <cellStyle name="Normal 5 2 2 6 2" xfId="9480"/>
    <cellStyle name="Normal 5 2 2 7" xfId="5208"/>
    <cellStyle name="Normal 5 2 2 7 2" xfId="10547"/>
    <cellStyle name="Normal 5 2 2 8" xfId="6281"/>
    <cellStyle name="Normal 5 2 3" xfId="925"/>
    <cellStyle name="Normal 5 2 3 2" xfId="926"/>
    <cellStyle name="Normal 5 2 3 2 2" xfId="2009"/>
    <cellStyle name="Normal 5 2 3 2 2 2" xfId="7352"/>
    <cellStyle name="Normal 5 2 3 2 3" xfId="3079"/>
    <cellStyle name="Normal 5 2 3 2 3 2" xfId="8418"/>
    <cellStyle name="Normal 5 2 3 2 4" xfId="4146"/>
    <cellStyle name="Normal 5 2 3 2 4 2" xfId="9485"/>
    <cellStyle name="Normal 5 2 3 2 5" xfId="5213"/>
    <cellStyle name="Normal 5 2 3 2 5 2" xfId="10552"/>
    <cellStyle name="Normal 5 2 3 2 6" xfId="6286"/>
    <cellStyle name="Normal 5 2 3 3" xfId="2008"/>
    <cellStyle name="Normal 5 2 3 3 2" xfId="7351"/>
    <cellStyle name="Normal 5 2 3 4" xfId="3078"/>
    <cellStyle name="Normal 5 2 3 4 2" xfId="8417"/>
    <cellStyle name="Normal 5 2 3 5" xfId="4145"/>
    <cellStyle name="Normal 5 2 3 5 2" xfId="9484"/>
    <cellStyle name="Normal 5 2 3 6" xfId="5212"/>
    <cellStyle name="Normal 5 2 3 6 2" xfId="10551"/>
    <cellStyle name="Normal 5 2 3 7" xfId="6285"/>
    <cellStyle name="Normal 5 2 4" xfId="927"/>
    <cellStyle name="Normal 5 2 4 2" xfId="2010"/>
    <cellStyle name="Normal 5 2 4 2 2" xfId="7353"/>
    <cellStyle name="Normal 5 2 4 3" xfId="3080"/>
    <cellStyle name="Normal 5 2 4 3 2" xfId="8419"/>
    <cellStyle name="Normal 5 2 4 4" xfId="4147"/>
    <cellStyle name="Normal 5 2 4 4 2" xfId="9486"/>
    <cellStyle name="Normal 5 2 4 5" xfId="5214"/>
    <cellStyle name="Normal 5 2 4 5 2" xfId="10553"/>
    <cellStyle name="Normal 5 2 4 6" xfId="6287"/>
    <cellStyle name="Normal 5 2 5" xfId="2003"/>
    <cellStyle name="Normal 5 2 5 2" xfId="7346"/>
    <cellStyle name="Normal 5 2 6" xfId="3073"/>
    <cellStyle name="Normal 5 2 6 2" xfId="8412"/>
    <cellStyle name="Normal 5 2 7" xfId="4140"/>
    <cellStyle name="Normal 5 2 7 2" xfId="9479"/>
    <cellStyle name="Normal 5 2 8" xfId="5207"/>
    <cellStyle name="Normal 5 2 8 2" xfId="10546"/>
    <cellStyle name="Normal 5 2 9" xfId="6280"/>
    <cellStyle name="Normal 5 3" xfId="928"/>
    <cellStyle name="Normal 5 3 2" xfId="929"/>
    <cellStyle name="Normal 5 3 2 2" xfId="930"/>
    <cellStyle name="Normal 5 3 2 2 2" xfId="2013"/>
    <cellStyle name="Normal 5 3 2 2 2 2" xfId="7356"/>
    <cellStyle name="Normal 5 3 2 2 3" xfId="3083"/>
    <cellStyle name="Normal 5 3 2 2 3 2" xfId="8422"/>
    <cellStyle name="Normal 5 3 2 2 4" xfId="4150"/>
    <cellStyle name="Normal 5 3 2 2 4 2" xfId="9489"/>
    <cellStyle name="Normal 5 3 2 2 5" xfId="5217"/>
    <cellStyle name="Normal 5 3 2 2 5 2" xfId="10556"/>
    <cellStyle name="Normal 5 3 2 2 6" xfId="6290"/>
    <cellStyle name="Normal 5 3 2 3" xfId="2012"/>
    <cellStyle name="Normal 5 3 2 3 2" xfId="7355"/>
    <cellStyle name="Normal 5 3 2 4" xfId="3082"/>
    <cellStyle name="Normal 5 3 2 4 2" xfId="8421"/>
    <cellStyle name="Normal 5 3 2 5" xfId="4149"/>
    <cellStyle name="Normal 5 3 2 5 2" xfId="9488"/>
    <cellStyle name="Normal 5 3 2 6" xfId="5216"/>
    <cellStyle name="Normal 5 3 2 6 2" xfId="10555"/>
    <cellStyle name="Normal 5 3 2 7" xfId="6289"/>
    <cellStyle name="Normal 5 3 3" xfId="931"/>
    <cellStyle name="Normal 5 3 3 2" xfId="2014"/>
    <cellStyle name="Normal 5 3 3 2 2" xfId="7357"/>
    <cellStyle name="Normal 5 3 3 3" xfId="3084"/>
    <cellStyle name="Normal 5 3 3 3 2" xfId="8423"/>
    <cellStyle name="Normal 5 3 3 4" xfId="4151"/>
    <cellStyle name="Normal 5 3 3 4 2" xfId="9490"/>
    <cellStyle name="Normal 5 3 3 5" xfId="5218"/>
    <cellStyle name="Normal 5 3 3 5 2" xfId="10557"/>
    <cellStyle name="Normal 5 3 3 6" xfId="6291"/>
    <cellStyle name="Normal 5 3 4" xfId="2011"/>
    <cellStyle name="Normal 5 3 4 2" xfId="7354"/>
    <cellStyle name="Normal 5 3 5" xfId="3081"/>
    <cellStyle name="Normal 5 3 5 2" xfId="8420"/>
    <cellStyle name="Normal 5 3 6" xfId="4148"/>
    <cellStyle name="Normal 5 3 6 2" xfId="9487"/>
    <cellStyle name="Normal 5 3 7" xfId="5215"/>
    <cellStyle name="Normal 5 3 7 2" xfId="10554"/>
    <cellStyle name="Normal 5 3 8" xfId="6288"/>
    <cellStyle name="Normal 5 4" xfId="932"/>
    <cellStyle name="Normal 5 4 2" xfId="933"/>
    <cellStyle name="Normal 5 4 2 2" xfId="2016"/>
    <cellStyle name="Normal 5 4 2 2 2" xfId="7359"/>
    <cellStyle name="Normal 5 4 2 3" xfId="3086"/>
    <cellStyle name="Normal 5 4 2 3 2" xfId="8425"/>
    <cellStyle name="Normal 5 4 2 4" xfId="4153"/>
    <cellStyle name="Normal 5 4 2 4 2" xfId="9492"/>
    <cellStyle name="Normal 5 4 2 5" xfId="5220"/>
    <cellStyle name="Normal 5 4 2 5 2" xfId="10559"/>
    <cellStyle name="Normal 5 4 2 6" xfId="6293"/>
    <cellStyle name="Normal 5 4 3" xfId="2015"/>
    <cellStyle name="Normal 5 4 3 2" xfId="7358"/>
    <cellStyle name="Normal 5 4 4" xfId="3085"/>
    <cellStyle name="Normal 5 4 4 2" xfId="8424"/>
    <cellStyle name="Normal 5 4 5" xfId="4152"/>
    <cellStyle name="Normal 5 4 5 2" xfId="9491"/>
    <cellStyle name="Normal 5 4 6" xfId="5219"/>
    <cellStyle name="Normal 5 4 6 2" xfId="10558"/>
    <cellStyle name="Normal 5 4 7" xfId="6292"/>
    <cellStyle name="Normal 5 5" xfId="934"/>
    <cellStyle name="Normal 5 5 2" xfId="2017"/>
    <cellStyle name="Normal 5 5 2 2" xfId="7360"/>
    <cellStyle name="Normal 5 5 3" xfId="3087"/>
    <cellStyle name="Normal 5 5 3 2" xfId="8426"/>
    <cellStyle name="Normal 5 5 4" xfId="4154"/>
    <cellStyle name="Normal 5 5 4 2" xfId="9493"/>
    <cellStyle name="Normal 5 5 5" xfId="5221"/>
    <cellStyle name="Normal 5 5 5 2" xfId="10560"/>
    <cellStyle name="Normal 5 5 6" xfId="6294"/>
    <cellStyle name="Normal 5 6" xfId="2002"/>
    <cellStyle name="Normal 5 6 2" xfId="7345"/>
    <cellStyle name="Normal 5 7" xfId="3072"/>
    <cellStyle name="Normal 5 7 2" xfId="8411"/>
    <cellStyle name="Normal 5 8" xfId="4139"/>
    <cellStyle name="Normal 5 8 2" xfId="9478"/>
    <cellStyle name="Normal 5 9" xfId="5206"/>
    <cellStyle name="Normal 5 9 2" xfId="10545"/>
    <cellStyle name="Normal 6" xfId="935"/>
    <cellStyle name="Normal 6 2" xfId="936"/>
    <cellStyle name="Normal 6 2 2" xfId="937"/>
    <cellStyle name="Normal 6 2 2 2" xfId="938"/>
    <cellStyle name="Normal 6 2 2 2 2" xfId="2021"/>
    <cellStyle name="Normal 6 2 2 2 2 2" xfId="7364"/>
    <cellStyle name="Normal 6 2 2 2 3" xfId="3091"/>
    <cellStyle name="Normal 6 2 2 2 3 2" xfId="8430"/>
    <cellStyle name="Normal 6 2 2 2 4" xfId="4158"/>
    <cellStyle name="Normal 6 2 2 2 4 2" xfId="9497"/>
    <cellStyle name="Normal 6 2 2 2 5" xfId="5225"/>
    <cellStyle name="Normal 6 2 2 2 5 2" xfId="10564"/>
    <cellStyle name="Normal 6 2 2 2 6" xfId="6298"/>
    <cellStyle name="Normal 6 2 2 3" xfId="2020"/>
    <cellStyle name="Normal 6 2 2 3 2" xfId="7363"/>
    <cellStyle name="Normal 6 2 2 4" xfId="3090"/>
    <cellStyle name="Normal 6 2 2 4 2" xfId="8429"/>
    <cellStyle name="Normal 6 2 2 5" xfId="4157"/>
    <cellStyle name="Normal 6 2 2 5 2" xfId="9496"/>
    <cellStyle name="Normal 6 2 2 6" xfId="5224"/>
    <cellStyle name="Normal 6 2 2 6 2" xfId="10563"/>
    <cellStyle name="Normal 6 2 2 7" xfId="6297"/>
    <cellStyle name="Normal 6 2 3" xfId="939"/>
    <cellStyle name="Normal 6 2 3 2" xfId="2022"/>
    <cellStyle name="Normal 6 2 3 2 2" xfId="7365"/>
    <cellStyle name="Normal 6 2 3 3" xfId="3092"/>
    <cellStyle name="Normal 6 2 3 3 2" xfId="8431"/>
    <cellStyle name="Normal 6 2 3 4" xfId="4159"/>
    <cellStyle name="Normal 6 2 3 4 2" xfId="9498"/>
    <cellStyle name="Normal 6 2 3 5" xfId="5226"/>
    <cellStyle name="Normal 6 2 3 5 2" xfId="10565"/>
    <cellStyle name="Normal 6 2 3 6" xfId="6299"/>
    <cellStyle name="Normal 6 2 4" xfId="2019"/>
    <cellStyle name="Normal 6 2 4 2" xfId="7362"/>
    <cellStyle name="Normal 6 2 5" xfId="3089"/>
    <cellStyle name="Normal 6 2 5 2" xfId="8428"/>
    <cellStyle name="Normal 6 2 6" xfId="4156"/>
    <cellStyle name="Normal 6 2 6 2" xfId="9495"/>
    <cellStyle name="Normal 6 2 7" xfId="5223"/>
    <cellStyle name="Normal 6 2 7 2" xfId="10562"/>
    <cellStyle name="Normal 6 2 8" xfId="6296"/>
    <cellStyle name="Normal 6 3" xfId="940"/>
    <cellStyle name="Normal 6 3 2" xfId="941"/>
    <cellStyle name="Normal 6 3 2 2" xfId="2024"/>
    <cellStyle name="Normal 6 3 2 2 2" xfId="7367"/>
    <cellStyle name="Normal 6 3 2 3" xfId="3094"/>
    <cellStyle name="Normal 6 3 2 3 2" xfId="8433"/>
    <cellStyle name="Normal 6 3 2 4" xfId="4161"/>
    <cellStyle name="Normal 6 3 2 4 2" xfId="9500"/>
    <cellStyle name="Normal 6 3 2 5" xfId="5228"/>
    <cellStyle name="Normal 6 3 2 5 2" xfId="10567"/>
    <cellStyle name="Normal 6 3 2 6" xfId="6301"/>
    <cellStyle name="Normal 6 3 3" xfId="2023"/>
    <cellStyle name="Normal 6 3 3 2" xfId="7366"/>
    <cellStyle name="Normal 6 3 4" xfId="3093"/>
    <cellStyle name="Normal 6 3 4 2" xfId="8432"/>
    <cellStyle name="Normal 6 3 5" xfId="4160"/>
    <cellStyle name="Normal 6 3 5 2" xfId="9499"/>
    <cellStyle name="Normal 6 3 6" xfId="5227"/>
    <cellStyle name="Normal 6 3 6 2" xfId="10566"/>
    <cellStyle name="Normal 6 3 7" xfId="6300"/>
    <cellStyle name="Normal 6 4" xfId="942"/>
    <cellStyle name="Normal 6 4 2" xfId="2025"/>
    <cellStyle name="Normal 6 4 2 2" xfId="7368"/>
    <cellStyle name="Normal 6 4 3" xfId="3095"/>
    <cellStyle name="Normal 6 4 3 2" xfId="8434"/>
    <cellStyle name="Normal 6 4 4" xfId="4162"/>
    <cellStyle name="Normal 6 4 4 2" xfId="9501"/>
    <cellStyle name="Normal 6 4 5" xfId="5229"/>
    <cellStyle name="Normal 6 4 5 2" xfId="10568"/>
    <cellStyle name="Normal 6 4 6" xfId="6302"/>
    <cellStyle name="Normal 6 5" xfId="2018"/>
    <cellStyle name="Normal 6 5 2" xfId="7361"/>
    <cellStyle name="Normal 6 6" xfId="3088"/>
    <cellStyle name="Normal 6 6 2" xfId="8427"/>
    <cellStyle name="Normal 6 7" xfId="4155"/>
    <cellStyle name="Normal 6 7 2" xfId="9494"/>
    <cellStyle name="Normal 6 8" xfId="5222"/>
    <cellStyle name="Normal 6 8 2" xfId="10561"/>
    <cellStyle name="Normal 6 9" xfId="6295"/>
    <cellStyle name="Normal 7" xfId="943"/>
    <cellStyle name="Normal 7 2" xfId="944"/>
    <cellStyle name="Normal 7 2 2" xfId="945"/>
    <cellStyle name="Normal 7 2 2 2" xfId="2028"/>
    <cellStyle name="Normal 7 2 2 2 2" xfId="7371"/>
    <cellStyle name="Normal 7 2 2 3" xfId="3098"/>
    <cellStyle name="Normal 7 2 2 3 2" xfId="8437"/>
    <cellStyle name="Normal 7 2 2 4" xfId="4165"/>
    <cellStyle name="Normal 7 2 2 4 2" xfId="9504"/>
    <cellStyle name="Normal 7 2 2 5" xfId="5232"/>
    <cellStyle name="Normal 7 2 2 5 2" xfId="10571"/>
    <cellStyle name="Normal 7 2 2 6" xfId="6305"/>
    <cellStyle name="Normal 7 2 3" xfId="2027"/>
    <cellStyle name="Normal 7 2 3 2" xfId="7370"/>
    <cellStyle name="Normal 7 2 4" xfId="3097"/>
    <cellStyle name="Normal 7 2 4 2" xfId="8436"/>
    <cellStyle name="Normal 7 2 5" xfId="4164"/>
    <cellStyle name="Normal 7 2 5 2" xfId="9503"/>
    <cellStyle name="Normal 7 2 6" xfId="5231"/>
    <cellStyle name="Normal 7 2 6 2" xfId="10570"/>
    <cellStyle name="Normal 7 2 7" xfId="6304"/>
    <cellStyle name="Normal 7 3" xfId="946"/>
    <cellStyle name="Normal 7 3 2" xfId="2029"/>
    <cellStyle name="Normal 7 3 2 2" xfId="7372"/>
    <cellStyle name="Normal 7 3 3" xfId="3099"/>
    <cellStyle name="Normal 7 3 3 2" xfId="8438"/>
    <cellStyle name="Normal 7 3 4" xfId="4166"/>
    <cellStyle name="Normal 7 3 4 2" xfId="9505"/>
    <cellStyle name="Normal 7 3 5" xfId="5233"/>
    <cellStyle name="Normal 7 3 5 2" xfId="10572"/>
    <cellStyle name="Normal 7 3 6" xfId="6306"/>
    <cellStyle name="Normal 7 4" xfId="2026"/>
    <cellStyle name="Normal 7 4 2" xfId="7369"/>
    <cellStyle name="Normal 7 5" xfId="3096"/>
    <cellStyle name="Normal 7 5 2" xfId="8435"/>
    <cellStyle name="Normal 7 6" xfId="4163"/>
    <cellStyle name="Normal 7 6 2" xfId="9502"/>
    <cellStyle name="Normal 7 7" xfId="5230"/>
    <cellStyle name="Normal 7 7 2" xfId="10569"/>
    <cellStyle name="Normal 7 8" xfId="6303"/>
    <cellStyle name="Normal 8" xfId="947"/>
    <cellStyle name="Normal 8 2" xfId="948"/>
    <cellStyle name="Normal 8 2 2" xfId="2031"/>
    <cellStyle name="Normal 8 2 2 2" xfId="7374"/>
    <cellStyle name="Normal 8 2 3" xfId="3101"/>
    <cellStyle name="Normal 8 2 3 2" xfId="8440"/>
    <cellStyle name="Normal 8 2 4" xfId="4168"/>
    <cellStyle name="Normal 8 2 4 2" xfId="9507"/>
    <cellStyle name="Normal 8 2 5" xfId="5235"/>
    <cellStyle name="Normal 8 2 5 2" xfId="10574"/>
    <cellStyle name="Normal 8 2 6" xfId="6308"/>
    <cellStyle name="Normal 8 3" xfId="2030"/>
    <cellStyle name="Normal 8 3 2" xfId="7373"/>
    <cellStyle name="Normal 8 4" xfId="3100"/>
    <cellStyle name="Normal 8 4 2" xfId="8439"/>
    <cellStyle name="Normal 8 5" xfId="4167"/>
    <cellStyle name="Normal 8 5 2" xfId="9506"/>
    <cellStyle name="Normal 8 6" xfId="5234"/>
    <cellStyle name="Normal 8 6 2" xfId="10573"/>
    <cellStyle name="Normal 8 7" xfId="6307"/>
    <cellStyle name="Normal 9" xfId="949"/>
    <cellStyle name="Normal 9 2" xfId="2032"/>
    <cellStyle name="Normal 9 2 2" xfId="7375"/>
    <cellStyle name="Normal 9 3" xfId="3102"/>
    <cellStyle name="Normal 9 3 2" xfId="8441"/>
    <cellStyle name="Normal 9 4" xfId="4169"/>
    <cellStyle name="Normal 9 4 2" xfId="9508"/>
    <cellStyle name="Normal 9 5" xfId="5236"/>
    <cellStyle name="Normal 9 5 2" xfId="10575"/>
    <cellStyle name="Normal 9 6" xfId="6309"/>
    <cellStyle name="Note" xfId="10750" builtinId="10" customBuiltin="1"/>
    <cellStyle name="Note 10" xfId="1090"/>
    <cellStyle name="Note 10 2" xfId="2171"/>
    <cellStyle name="Note 10 2 2" xfId="7513"/>
    <cellStyle name="Note 10 3" xfId="3240"/>
    <cellStyle name="Note 10 3 2" xfId="8579"/>
    <cellStyle name="Note 10 4" xfId="4307"/>
    <cellStyle name="Note 10 4 2" xfId="9646"/>
    <cellStyle name="Note 10 5" xfId="5374"/>
    <cellStyle name="Note 10 5 2" xfId="10713"/>
    <cellStyle name="Note 10 6" xfId="6447"/>
    <cellStyle name="Note 11" xfId="1111"/>
    <cellStyle name="Note 11 2" xfId="2189"/>
    <cellStyle name="Note 11 2 2" xfId="7528"/>
    <cellStyle name="Note 11 3" xfId="3255"/>
    <cellStyle name="Note 11 3 2" xfId="8594"/>
    <cellStyle name="Note 11 4" xfId="4322"/>
    <cellStyle name="Note 11 4 2" xfId="9661"/>
    <cellStyle name="Note 11 5" xfId="5389"/>
    <cellStyle name="Note 11 5 2" xfId="10728"/>
    <cellStyle name="Note 11 6" xfId="6462"/>
    <cellStyle name="Note 12" xfId="5408"/>
    <cellStyle name="Note 2" xfId="950"/>
    <cellStyle name="Note 2 10" xfId="4170"/>
    <cellStyle name="Note 2 10 2" xfId="9509"/>
    <cellStyle name="Note 2 11" xfId="5237"/>
    <cellStyle name="Note 2 11 2" xfId="10576"/>
    <cellStyle name="Note 2 12" xfId="6310"/>
    <cellStyle name="Note 2 2" xfId="951"/>
    <cellStyle name="Note 2 2 10" xfId="5238"/>
    <cellStyle name="Note 2 2 10 2" xfId="10577"/>
    <cellStyle name="Note 2 2 11" xfId="6311"/>
    <cellStyle name="Note 2 2 2" xfId="952"/>
    <cellStyle name="Note 2 2 2 10" xfId="6312"/>
    <cellStyle name="Note 2 2 2 2" xfId="953"/>
    <cellStyle name="Note 2 2 2 2 2" xfId="954"/>
    <cellStyle name="Note 2 2 2 2 2 2" xfId="955"/>
    <cellStyle name="Note 2 2 2 2 2 2 2" xfId="956"/>
    <cellStyle name="Note 2 2 2 2 2 2 2 2" xfId="2039"/>
    <cellStyle name="Note 2 2 2 2 2 2 2 2 2" xfId="7382"/>
    <cellStyle name="Note 2 2 2 2 2 2 2 3" xfId="3109"/>
    <cellStyle name="Note 2 2 2 2 2 2 2 3 2" xfId="8448"/>
    <cellStyle name="Note 2 2 2 2 2 2 2 4" xfId="4176"/>
    <cellStyle name="Note 2 2 2 2 2 2 2 4 2" xfId="9515"/>
    <cellStyle name="Note 2 2 2 2 2 2 2 5" xfId="5243"/>
    <cellStyle name="Note 2 2 2 2 2 2 2 5 2" xfId="10582"/>
    <cellStyle name="Note 2 2 2 2 2 2 2 6" xfId="6316"/>
    <cellStyle name="Note 2 2 2 2 2 2 3" xfId="2038"/>
    <cellStyle name="Note 2 2 2 2 2 2 3 2" xfId="7381"/>
    <cellStyle name="Note 2 2 2 2 2 2 4" xfId="3108"/>
    <cellStyle name="Note 2 2 2 2 2 2 4 2" xfId="8447"/>
    <cellStyle name="Note 2 2 2 2 2 2 5" xfId="4175"/>
    <cellStyle name="Note 2 2 2 2 2 2 5 2" xfId="9514"/>
    <cellStyle name="Note 2 2 2 2 2 2 6" xfId="5242"/>
    <cellStyle name="Note 2 2 2 2 2 2 6 2" xfId="10581"/>
    <cellStyle name="Note 2 2 2 2 2 2 7" xfId="6315"/>
    <cellStyle name="Note 2 2 2 2 2 3" xfId="957"/>
    <cellStyle name="Note 2 2 2 2 2 3 2" xfId="2040"/>
    <cellStyle name="Note 2 2 2 2 2 3 2 2" xfId="7383"/>
    <cellStyle name="Note 2 2 2 2 2 3 3" xfId="3110"/>
    <cellStyle name="Note 2 2 2 2 2 3 3 2" xfId="8449"/>
    <cellStyle name="Note 2 2 2 2 2 3 4" xfId="4177"/>
    <cellStyle name="Note 2 2 2 2 2 3 4 2" xfId="9516"/>
    <cellStyle name="Note 2 2 2 2 2 3 5" xfId="5244"/>
    <cellStyle name="Note 2 2 2 2 2 3 5 2" xfId="10583"/>
    <cellStyle name="Note 2 2 2 2 2 3 6" xfId="6317"/>
    <cellStyle name="Note 2 2 2 2 2 4" xfId="2037"/>
    <cellStyle name="Note 2 2 2 2 2 4 2" xfId="7380"/>
    <cellStyle name="Note 2 2 2 2 2 5" xfId="3107"/>
    <cellStyle name="Note 2 2 2 2 2 5 2" xfId="8446"/>
    <cellStyle name="Note 2 2 2 2 2 6" xfId="4174"/>
    <cellStyle name="Note 2 2 2 2 2 6 2" xfId="9513"/>
    <cellStyle name="Note 2 2 2 2 2 7" xfId="5241"/>
    <cellStyle name="Note 2 2 2 2 2 7 2" xfId="10580"/>
    <cellStyle name="Note 2 2 2 2 2 8" xfId="6314"/>
    <cellStyle name="Note 2 2 2 2 3" xfId="958"/>
    <cellStyle name="Note 2 2 2 2 3 2" xfId="959"/>
    <cellStyle name="Note 2 2 2 2 3 2 2" xfId="2042"/>
    <cellStyle name="Note 2 2 2 2 3 2 2 2" xfId="7385"/>
    <cellStyle name="Note 2 2 2 2 3 2 3" xfId="3112"/>
    <cellStyle name="Note 2 2 2 2 3 2 3 2" xfId="8451"/>
    <cellStyle name="Note 2 2 2 2 3 2 4" xfId="4179"/>
    <cellStyle name="Note 2 2 2 2 3 2 4 2" xfId="9518"/>
    <cellStyle name="Note 2 2 2 2 3 2 5" xfId="5246"/>
    <cellStyle name="Note 2 2 2 2 3 2 5 2" xfId="10585"/>
    <cellStyle name="Note 2 2 2 2 3 2 6" xfId="6319"/>
    <cellStyle name="Note 2 2 2 2 3 3" xfId="2041"/>
    <cellStyle name="Note 2 2 2 2 3 3 2" xfId="7384"/>
    <cellStyle name="Note 2 2 2 2 3 4" xfId="3111"/>
    <cellStyle name="Note 2 2 2 2 3 4 2" xfId="8450"/>
    <cellStyle name="Note 2 2 2 2 3 5" xfId="4178"/>
    <cellStyle name="Note 2 2 2 2 3 5 2" xfId="9517"/>
    <cellStyle name="Note 2 2 2 2 3 6" xfId="5245"/>
    <cellStyle name="Note 2 2 2 2 3 6 2" xfId="10584"/>
    <cellStyle name="Note 2 2 2 2 3 7" xfId="6318"/>
    <cellStyle name="Note 2 2 2 2 4" xfId="960"/>
    <cellStyle name="Note 2 2 2 2 4 2" xfId="2043"/>
    <cellStyle name="Note 2 2 2 2 4 2 2" xfId="7386"/>
    <cellStyle name="Note 2 2 2 2 4 3" xfId="3113"/>
    <cellStyle name="Note 2 2 2 2 4 3 2" xfId="8452"/>
    <cellStyle name="Note 2 2 2 2 4 4" xfId="4180"/>
    <cellStyle name="Note 2 2 2 2 4 4 2" xfId="9519"/>
    <cellStyle name="Note 2 2 2 2 4 5" xfId="5247"/>
    <cellStyle name="Note 2 2 2 2 4 5 2" xfId="10586"/>
    <cellStyle name="Note 2 2 2 2 4 6" xfId="6320"/>
    <cellStyle name="Note 2 2 2 2 5" xfId="2036"/>
    <cellStyle name="Note 2 2 2 2 5 2" xfId="7379"/>
    <cellStyle name="Note 2 2 2 2 6" xfId="3106"/>
    <cellStyle name="Note 2 2 2 2 6 2" xfId="8445"/>
    <cellStyle name="Note 2 2 2 2 7" xfId="4173"/>
    <cellStyle name="Note 2 2 2 2 7 2" xfId="9512"/>
    <cellStyle name="Note 2 2 2 2 8" xfId="5240"/>
    <cellStyle name="Note 2 2 2 2 8 2" xfId="10579"/>
    <cellStyle name="Note 2 2 2 2 9" xfId="6313"/>
    <cellStyle name="Note 2 2 2 3" xfId="961"/>
    <cellStyle name="Note 2 2 2 3 2" xfId="962"/>
    <cellStyle name="Note 2 2 2 3 2 2" xfId="963"/>
    <cellStyle name="Note 2 2 2 3 2 2 2" xfId="2046"/>
    <cellStyle name="Note 2 2 2 3 2 2 2 2" xfId="7389"/>
    <cellStyle name="Note 2 2 2 3 2 2 3" xfId="3116"/>
    <cellStyle name="Note 2 2 2 3 2 2 3 2" xfId="8455"/>
    <cellStyle name="Note 2 2 2 3 2 2 4" xfId="4183"/>
    <cellStyle name="Note 2 2 2 3 2 2 4 2" xfId="9522"/>
    <cellStyle name="Note 2 2 2 3 2 2 5" xfId="5250"/>
    <cellStyle name="Note 2 2 2 3 2 2 5 2" xfId="10589"/>
    <cellStyle name="Note 2 2 2 3 2 2 6" xfId="6323"/>
    <cellStyle name="Note 2 2 2 3 2 3" xfId="2045"/>
    <cellStyle name="Note 2 2 2 3 2 3 2" xfId="7388"/>
    <cellStyle name="Note 2 2 2 3 2 4" xfId="3115"/>
    <cellStyle name="Note 2 2 2 3 2 4 2" xfId="8454"/>
    <cellStyle name="Note 2 2 2 3 2 5" xfId="4182"/>
    <cellStyle name="Note 2 2 2 3 2 5 2" xfId="9521"/>
    <cellStyle name="Note 2 2 2 3 2 6" xfId="5249"/>
    <cellStyle name="Note 2 2 2 3 2 6 2" xfId="10588"/>
    <cellStyle name="Note 2 2 2 3 2 7" xfId="6322"/>
    <cellStyle name="Note 2 2 2 3 3" xfId="964"/>
    <cellStyle name="Note 2 2 2 3 3 2" xfId="2047"/>
    <cellStyle name="Note 2 2 2 3 3 2 2" xfId="7390"/>
    <cellStyle name="Note 2 2 2 3 3 3" xfId="3117"/>
    <cellStyle name="Note 2 2 2 3 3 3 2" xfId="8456"/>
    <cellStyle name="Note 2 2 2 3 3 4" xfId="4184"/>
    <cellStyle name="Note 2 2 2 3 3 4 2" xfId="9523"/>
    <cellStyle name="Note 2 2 2 3 3 5" xfId="5251"/>
    <cellStyle name="Note 2 2 2 3 3 5 2" xfId="10590"/>
    <cellStyle name="Note 2 2 2 3 3 6" xfId="6324"/>
    <cellStyle name="Note 2 2 2 3 4" xfId="2044"/>
    <cellStyle name="Note 2 2 2 3 4 2" xfId="7387"/>
    <cellStyle name="Note 2 2 2 3 5" xfId="3114"/>
    <cellStyle name="Note 2 2 2 3 5 2" xfId="8453"/>
    <cellStyle name="Note 2 2 2 3 6" xfId="4181"/>
    <cellStyle name="Note 2 2 2 3 6 2" xfId="9520"/>
    <cellStyle name="Note 2 2 2 3 7" xfId="5248"/>
    <cellStyle name="Note 2 2 2 3 7 2" xfId="10587"/>
    <cellStyle name="Note 2 2 2 3 8" xfId="6321"/>
    <cellStyle name="Note 2 2 2 4" xfId="965"/>
    <cellStyle name="Note 2 2 2 4 2" xfId="966"/>
    <cellStyle name="Note 2 2 2 4 2 2" xfId="2049"/>
    <cellStyle name="Note 2 2 2 4 2 2 2" xfId="7392"/>
    <cellStyle name="Note 2 2 2 4 2 3" xfId="3119"/>
    <cellStyle name="Note 2 2 2 4 2 3 2" xfId="8458"/>
    <cellStyle name="Note 2 2 2 4 2 4" xfId="4186"/>
    <cellStyle name="Note 2 2 2 4 2 4 2" xfId="9525"/>
    <cellStyle name="Note 2 2 2 4 2 5" xfId="5253"/>
    <cellStyle name="Note 2 2 2 4 2 5 2" xfId="10592"/>
    <cellStyle name="Note 2 2 2 4 2 6" xfId="6326"/>
    <cellStyle name="Note 2 2 2 4 3" xfId="2048"/>
    <cellStyle name="Note 2 2 2 4 3 2" xfId="7391"/>
    <cellStyle name="Note 2 2 2 4 4" xfId="3118"/>
    <cellStyle name="Note 2 2 2 4 4 2" xfId="8457"/>
    <cellStyle name="Note 2 2 2 4 5" xfId="4185"/>
    <cellStyle name="Note 2 2 2 4 5 2" xfId="9524"/>
    <cellStyle name="Note 2 2 2 4 6" xfId="5252"/>
    <cellStyle name="Note 2 2 2 4 6 2" xfId="10591"/>
    <cellStyle name="Note 2 2 2 4 7" xfId="6325"/>
    <cellStyle name="Note 2 2 2 5" xfId="967"/>
    <cellStyle name="Note 2 2 2 5 2" xfId="2050"/>
    <cellStyle name="Note 2 2 2 5 2 2" xfId="7393"/>
    <cellStyle name="Note 2 2 2 5 3" xfId="3120"/>
    <cellStyle name="Note 2 2 2 5 3 2" xfId="8459"/>
    <cellStyle name="Note 2 2 2 5 4" xfId="4187"/>
    <cellStyle name="Note 2 2 2 5 4 2" xfId="9526"/>
    <cellStyle name="Note 2 2 2 5 5" xfId="5254"/>
    <cellStyle name="Note 2 2 2 5 5 2" xfId="10593"/>
    <cellStyle name="Note 2 2 2 5 6" xfId="6327"/>
    <cellStyle name="Note 2 2 2 6" xfId="2035"/>
    <cellStyle name="Note 2 2 2 6 2" xfId="7378"/>
    <cellStyle name="Note 2 2 2 7" xfId="3105"/>
    <cellStyle name="Note 2 2 2 7 2" xfId="8444"/>
    <cellStyle name="Note 2 2 2 8" xfId="4172"/>
    <cellStyle name="Note 2 2 2 8 2" xfId="9511"/>
    <cellStyle name="Note 2 2 2 9" xfId="5239"/>
    <cellStyle name="Note 2 2 2 9 2" xfId="10578"/>
    <cellStyle name="Note 2 2 3" xfId="968"/>
    <cellStyle name="Note 2 2 3 2" xfId="969"/>
    <cellStyle name="Note 2 2 3 2 2" xfId="970"/>
    <cellStyle name="Note 2 2 3 2 2 2" xfId="971"/>
    <cellStyle name="Note 2 2 3 2 2 2 2" xfId="2054"/>
    <cellStyle name="Note 2 2 3 2 2 2 2 2" xfId="7397"/>
    <cellStyle name="Note 2 2 3 2 2 2 3" xfId="3124"/>
    <cellStyle name="Note 2 2 3 2 2 2 3 2" xfId="8463"/>
    <cellStyle name="Note 2 2 3 2 2 2 4" xfId="4191"/>
    <cellStyle name="Note 2 2 3 2 2 2 4 2" xfId="9530"/>
    <cellStyle name="Note 2 2 3 2 2 2 5" xfId="5258"/>
    <cellStyle name="Note 2 2 3 2 2 2 5 2" xfId="10597"/>
    <cellStyle name="Note 2 2 3 2 2 2 6" xfId="6331"/>
    <cellStyle name="Note 2 2 3 2 2 3" xfId="2053"/>
    <cellStyle name="Note 2 2 3 2 2 3 2" xfId="7396"/>
    <cellStyle name="Note 2 2 3 2 2 4" xfId="3123"/>
    <cellStyle name="Note 2 2 3 2 2 4 2" xfId="8462"/>
    <cellStyle name="Note 2 2 3 2 2 5" xfId="4190"/>
    <cellStyle name="Note 2 2 3 2 2 5 2" xfId="9529"/>
    <cellStyle name="Note 2 2 3 2 2 6" xfId="5257"/>
    <cellStyle name="Note 2 2 3 2 2 6 2" xfId="10596"/>
    <cellStyle name="Note 2 2 3 2 2 7" xfId="6330"/>
    <cellStyle name="Note 2 2 3 2 3" xfId="972"/>
    <cellStyle name="Note 2 2 3 2 3 2" xfId="2055"/>
    <cellStyle name="Note 2 2 3 2 3 2 2" xfId="7398"/>
    <cellStyle name="Note 2 2 3 2 3 3" xfId="3125"/>
    <cellStyle name="Note 2 2 3 2 3 3 2" xfId="8464"/>
    <cellStyle name="Note 2 2 3 2 3 4" xfId="4192"/>
    <cellStyle name="Note 2 2 3 2 3 4 2" xfId="9531"/>
    <cellStyle name="Note 2 2 3 2 3 5" xfId="5259"/>
    <cellStyle name="Note 2 2 3 2 3 5 2" xfId="10598"/>
    <cellStyle name="Note 2 2 3 2 3 6" xfId="6332"/>
    <cellStyle name="Note 2 2 3 2 4" xfId="2052"/>
    <cellStyle name="Note 2 2 3 2 4 2" xfId="7395"/>
    <cellStyle name="Note 2 2 3 2 5" xfId="3122"/>
    <cellStyle name="Note 2 2 3 2 5 2" xfId="8461"/>
    <cellStyle name="Note 2 2 3 2 6" xfId="4189"/>
    <cellStyle name="Note 2 2 3 2 6 2" xfId="9528"/>
    <cellStyle name="Note 2 2 3 2 7" xfId="5256"/>
    <cellStyle name="Note 2 2 3 2 7 2" xfId="10595"/>
    <cellStyle name="Note 2 2 3 2 8" xfId="6329"/>
    <cellStyle name="Note 2 2 3 3" xfId="973"/>
    <cellStyle name="Note 2 2 3 3 2" xfId="974"/>
    <cellStyle name="Note 2 2 3 3 2 2" xfId="2057"/>
    <cellStyle name="Note 2 2 3 3 2 2 2" xfId="7400"/>
    <cellStyle name="Note 2 2 3 3 2 3" xfId="3127"/>
    <cellStyle name="Note 2 2 3 3 2 3 2" xfId="8466"/>
    <cellStyle name="Note 2 2 3 3 2 4" xfId="4194"/>
    <cellStyle name="Note 2 2 3 3 2 4 2" xfId="9533"/>
    <cellStyle name="Note 2 2 3 3 2 5" xfId="5261"/>
    <cellStyle name="Note 2 2 3 3 2 5 2" xfId="10600"/>
    <cellStyle name="Note 2 2 3 3 2 6" xfId="6334"/>
    <cellStyle name="Note 2 2 3 3 3" xfId="2056"/>
    <cellStyle name="Note 2 2 3 3 3 2" xfId="7399"/>
    <cellStyle name="Note 2 2 3 3 4" xfId="3126"/>
    <cellStyle name="Note 2 2 3 3 4 2" xfId="8465"/>
    <cellStyle name="Note 2 2 3 3 5" xfId="4193"/>
    <cellStyle name="Note 2 2 3 3 5 2" xfId="9532"/>
    <cellStyle name="Note 2 2 3 3 6" xfId="5260"/>
    <cellStyle name="Note 2 2 3 3 6 2" xfId="10599"/>
    <cellStyle name="Note 2 2 3 3 7" xfId="6333"/>
    <cellStyle name="Note 2 2 3 4" xfId="975"/>
    <cellStyle name="Note 2 2 3 4 2" xfId="2058"/>
    <cellStyle name="Note 2 2 3 4 2 2" xfId="7401"/>
    <cellStyle name="Note 2 2 3 4 3" xfId="3128"/>
    <cellStyle name="Note 2 2 3 4 3 2" xfId="8467"/>
    <cellStyle name="Note 2 2 3 4 4" xfId="4195"/>
    <cellStyle name="Note 2 2 3 4 4 2" xfId="9534"/>
    <cellStyle name="Note 2 2 3 4 5" xfId="5262"/>
    <cellStyle name="Note 2 2 3 4 5 2" xfId="10601"/>
    <cellStyle name="Note 2 2 3 4 6" xfId="6335"/>
    <cellStyle name="Note 2 2 3 5" xfId="2051"/>
    <cellStyle name="Note 2 2 3 5 2" xfId="7394"/>
    <cellStyle name="Note 2 2 3 6" xfId="3121"/>
    <cellStyle name="Note 2 2 3 6 2" xfId="8460"/>
    <cellStyle name="Note 2 2 3 7" xfId="4188"/>
    <cellStyle name="Note 2 2 3 7 2" xfId="9527"/>
    <cellStyle name="Note 2 2 3 8" xfId="5255"/>
    <cellStyle name="Note 2 2 3 8 2" xfId="10594"/>
    <cellStyle name="Note 2 2 3 9" xfId="6328"/>
    <cellStyle name="Note 2 2 4" xfId="976"/>
    <cellStyle name="Note 2 2 4 2" xfId="977"/>
    <cellStyle name="Note 2 2 4 2 2" xfId="978"/>
    <cellStyle name="Note 2 2 4 2 2 2" xfId="2061"/>
    <cellStyle name="Note 2 2 4 2 2 2 2" xfId="7404"/>
    <cellStyle name="Note 2 2 4 2 2 3" xfId="3131"/>
    <cellStyle name="Note 2 2 4 2 2 3 2" xfId="8470"/>
    <cellStyle name="Note 2 2 4 2 2 4" xfId="4198"/>
    <cellStyle name="Note 2 2 4 2 2 4 2" xfId="9537"/>
    <cellStyle name="Note 2 2 4 2 2 5" xfId="5265"/>
    <cellStyle name="Note 2 2 4 2 2 5 2" xfId="10604"/>
    <cellStyle name="Note 2 2 4 2 2 6" xfId="6338"/>
    <cellStyle name="Note 2 2 4 2 3" xfId="2060"/>
    <cellStyle name="Note 2 2 4 2 3 2" xfId="7403"/>
    <cellStyle name="Note 2 2 4 2 4" xfId="3130"/>
    <cellStyle name="Note 2 2 4 2 4 2" xfId="8469"/>
    <cellStyle name="Note 2 2 4 2 5" xfId="4197"/>
    <cellStyle name="Note 2 2 4 2 5 2" xfId="9536"/>
    <cellStyle name="Note 2 2 4 2 6" xfId="5264"/>
    <cellStyle name="Note 2 2 4 2 6 2" xfId="10603"/>
    <cellStyle name="Note 2 2 4 2 7" xfId="6337"/>
    <cellStyle name="Note 2 2 4 3" xfId="979"/>
    <cellStyle name="Note 2 2 4 3 2" xfId="2062"/>
    <cellStyle name="Note 2 2 4 3 2 2" xfId="7405"/>
    <cellStyle name="Note 2 2 4 3 3" xfId="3132"/>
    <cellStyle name="Note 2 2 4 3 3 2" xfId="8471"/>
    <cellStyle name="Note 2 2 4 3 4" xfId="4199"/>
    <cellStyle name="Note 2 2 4 3 4 2" xfId="9538"/>
    <cellStyle name="Note 2 2 4 3 5" xfId="5266"/>
    <cellStyle name="Note 2 2 4 3 5 2" xfId="10605"/>
    <cellStyle name="Note 2 2 4 3 6" xfId="6339"/>
    <cellStyle name="Note 2 2 4 4" xfId="2059"/>
    <cellStyle name="Note 2 2 4 4 2" xfId="7402"/>
    <cellStyle name="Note 2 2 4 5" xfId="3129"/>
    <cellStyle name="Note 2 2 4 5 2" xfId="8468"/>
    <cellStyle name="Note 2 2 4 6" xfId="4196"/>
    <cellStyle name="Note 2 2 4 6 2" xfId="9535"/>
    <cellStyle name="Note 2 2 4 7" xfId="5263"/>
    <cellStyle name="Note 2 2 4 7 2" xfId="10602"/>
    <cellStyle name="Note 2 2 4 8" xfId="6336"/>
    <cellStyle name="Note 2 2 5" xfId="980"/>
    <cellStyle name="Note 2 2 5 2" xfId="981"/>
    <cellStyle name="Note 2 2 5 2 2" xfId="2064"/>
    <cellStyle name="Note 2 2 5 2 2 2" xfId="7407"/>
    <cellStyle name="Note 2 2 5 2 3" xfId="3134"/>
    <cellStyle name="Note 2 2 5 2 3 2" xfId="8473"/>
    <cellStyle name="Note 2 2 5 2 4" xfId="4201"/>
    <cellStyle name="Note 2 2 5 2 4 2" xfId="9540"/>
    <cellStyle name="Note 2 2 5 2 5" xfId="5268"/>
    <cellStyle name="Note 2 2 5 2 5 2" xfId="10607"/>
    <cellStyle name="Note 2 2 5 2 6" xfId="6341"/>
    <cellStyle name="Note 2 2 5 3" xfId="2063"/>
    <cellStyle name="Note 2 2 5 3 2" xfId="7406"/>
    <cellStyle name="Note 2 2 5 4" xfId="3133"/>
    <cellStyle name="Note 2 2 5 4 2" xfId="8472"/>
    <cellStyle name="Note 2 2 5 5" xfId="4200"/>
    <cellStyle name="Note 2 2 5 5 2" xfId="9539"/>
    <cellStyle name="Note 2 2 5 6" xfId="5267"/>
    <cellStyle name="Note 2 2 5 6 2" xfId="10606"/>
    <cellStyle name="Note 2 2 5 7" xfId="6340"/>
    <cellStyle name="Note 2 2 6" xfId="982"/>
    <cellStyle name="Note 2 2 6 2" xfId="2065"/>
    <cellStyle name="Note 2 2 6 2 2" xfId="7408"/>
    <cellStyle name="Note 2 2 6 3" xfId="3135"/>
    <cellStyle name="Note 2 2 6 3 2" xfId="8474"/>
    <cellStyle name="Note 2 2 6 4" xfId="4202"/>
    <cellStyle name="Note 2 2 6 4 2" xfId="9541"/>
    <cellStyle name="Note 2 2 6 5" xfId="5269"/>
    <cellStyle name="Note 2 2 6 5 2" xfId="10608"/>
    <cellStyle name="Note 2 2 6 6" xfId="6342"/>
    <cellStyle name="Note 2 2 7" xfId="2034"/>
    <cellStyle name="Note 2 2 7 2" xfId="7377"/>
    <cellStyle name="Note 2 2 8" xfId="3104"/>
    <cellStyle name="Note 2 2 8 2" xfId="8443"/>
    <cellStyle name="Note 2 2 9" xfId="4171"/>
    <cellStyle name="Note 2 2 9 2" xfId="9510"/>
    <cellStyle name="Note 2 3" xfId="983"/>
    <cellStyle name="Note 2 3 10" xfId="6343"/>
    <cellStyle name="Note 2 3 2" xfId="984"/>
    <cellStyle name="Note 2 3 2 2" xfId="985"/>
    <cellStyle name="Note 2 3 2 2 2" xfId="986"/>
    <cellStyle name="Note 2 3 2 2 2 2" xfId="987"/>
    <cellStyle name="Note 2 3 2 2 2 2 2" xfId="2070"/>
    <cellStyle name="Note 2 3 2 2 2 2 2 2" xfId="7413"/>
    <cellStyle name="Note 2 3 2 2 2 2 3" xfId="3140"/>
    <cellStyle name="Note 2 3 2 2 2 2 3 2" xfId="8479"/>
    <cellStyle name="Note 2 3 2 2 2 2 4" xfId="4207"/>
    <cellStyle name="Note 2 3 2 2 2 2 4 2" xfId="9546"/>
    <cellStyle name="Note 2 3 2 2 2 2 5" xfId="5274"/>
    <cellStyle name="Note 2 3 2 2 2 2 5 2" xfId="10613"/>
    <cellStyle name="Note 2 3 2 2 2 2 6" xfId="6347"/>
    <cellStyle name="Note 2 3 2 2 2 3" xfId="2069"/>
    <cellStyle name="Note 2 3 2 2 2 3 2" xfId="7412"/>
    <cellStyle name="Note 2 3 2 2 2 4" xfId="3139"/>
    <cellStyle name="Note 2 3 2 2 2 4 2" xfId="8478"/>
    <cellStyle name="Note 2 3 2 2 2 5" xfId="4206"/>
    <cellStyle name="Note 2 3 2 2 2 5 2" xfId="9545"/>
    <cellStyle name="Note 2 3 2 2 2 6" xfId="5273"/>
    <cellStyle name="Note 2 3 2 2 2 6 2" xfId="10612"/>
    <cellStyle name="Note 2 3 2 2 2 7" xfId="6346"/>
    <cellStyle name="Note 2 3 2 2 3" xfId="988"/>
    <cellStyle name="Note 2 3 2 2 3 2" xfId="2071"/>
    <cellStyle name="Note 2 3 2 2 3 2 2" xfId="7414"/>
    <cellStyle name="Note 2 3 2 2 3 3" xfId="3141"/>
    <cellStyle name="Note 2 3 2 2 3 3 2" xfId="8480"/>
    <cellStyle name="Note 2 3 2 2 3 4" xfId="4208"/>
    <cellStyle name="Note 2 3 2 2 3 4 2" xfId="9547"/>
    <cellStyle name="Note 2 3 2 2 3 5" xfId="5275"/>
    <cellStyle name="Note 2 3 2 2 3 5 2" xfId="10614"/>
    <cellStyle name="Note 2 3 2 2 3 6" xfId="6348"/>
    <cellStyle name="Note 2 3 2 2 4" xfId="2068"/>
    <cellStyle name="Note 2 3 2 2 4 2" xfId="7411"/>
    <cellStyle name="Note 2 3 2 2 5" xfId="3138"/>
    <cellStyle name="Note 2 3 2 2 5 2" xfId="8477"/>
    <cellStyle name="Note 2 3 2 2 6" xfId="4205"/>
    <cellStyle name="Note 2 3 2 2 6 2" xfId="9544"/>
    <cellStyle name="Note 2 3 2 2 7" xfId="5272"/>
    <cellStyle name="Note 2 3 2 2 7 2" xfId="10611"/>
    <cellStyle name="Note 2 3 2 2 8" xfId="6345"/>
    <cellStyle name="Note 2 3 2 3" xfId="989"/>
    <cellStyle name="Note 2 3 2 3 2" xfId="990"/>
    <cellStyle name="Note 2 3 2 3 2 2" xfId="2073"/>
    <cellStyle name="Note 2 3 2 3 2 2 2" xfId="7416"/>
    <cellStyle name="Note 2 3 2 3 2 3" xfId="3143"/>
    <cellStyle name="Note 2 3 2 3 2 3 2" xfId="8482"/>
    <cellStyle name="Note 2 3 2 3 2 4" xfId="4210"/>
    <cellStyle name="Note 2 3 2 3 2 4 2" xfId="9549"/>
    <cellStyle name="Note 2 3 2 3 2 5" xfId="5277"/>
    <cellStyle name="Note 2 3 2 3 2 5 2" xfId="10616"/>
    <cellStyle name="Note 2 3 2 3 2 6" xfId="6350"/>
    <cellStyle name="Note 2 3 2 3 3" xfId="2072"/>
    <cellStyle name="Note 2 3 2 3 3 2" xfId="7415"/>
    <cellStyle name="Note 2 3 2 3 4" xfId="3142"/>
    <cellStyle name="Note 2 3 2 3 4 2" xfId="8481"/>
    <cellStyle name="Note 2 3 2 3 5" xfId="4209"/>
    <cellStyle name="Note 2 3 2 3 5 2" xfId="9548"/>
    <cellStyle name="Note 2 3 2 3 6" xfId="5276"/>
    <cellStyle name="Note 2 3 2 3 6 2" xfId="10615"/>
    <cellStyle name="Note 2 3 2 3 7" xfId="6349"/>
    <cellStyle name="Note 2 3 2 4" xfId="991"/>
    <cellStyle name="Note 2 3 2 4 2" xfId="2074"/>
    <cellStyle name="Note 2 3 2 4 2 2" xfId="7417"/>
    <cellStyle name="Note 2 3 2 4 3" xfId="3144"/>
    <cellStyle name="Note 2 3 2 4 3 2" xfId="8483"/>
    <cellStyle name="Note 2 3 2 4 4" xfId="4211"/>
    <cellStyle name="Note 2 3 2 4 4 2" xfId="9550"/>
    <cellStyle name="Note 2 3 2 4 5" xfId="5278"/>
    <cellStyle name="Note 2 3 2 4 5 2" xfId="10617"/>
    <cellStyle name="Note 2 3 2 4 6" xfId="6351"/>
    <cellStyle name="Note 2 3 2 5" xfId="2067"/>
    <cellStyle name="Note 2 3 2 5 2" xfId="7410"/>
    <cellStyle name="Note 2 3 2 6" xfId="3137"/>
    <cellStyle name="Note 2 3 2 6 2" xfId="8476"/>
    <cellStyle name="Note 2 3 2 7" xfId="4204"/>
    <cellStyle name="Note 2 3 2 7 2" xfId="9543"/>
    <cellStyle name="Note 2 3 2 8" xfId="5271"/>
    <cellStyle name="Note 2 3 2 8 2" xfId="10610"/>
    <cellStyle name="Note 2 3 2 9" xfId="6344"/>
    <cellStyle name="Note 2 3 3" xfId="992"/>
    <cellStyle name="Note 2 3 3 2" xfId="993"/>
    <cellStyle name="Note 2 3 3 2 2" xfId="994"/>
    <cellStyle name="Note 2 3 3 2 2 2" xfId="2077"/>
    <cellStyle name="Note 2 3 3 2 2 2 2" xfId="7420"/>
    <cellStyle name="Note 2 3 3 2 2 3" xfId="3147"/>
    <cellStyle name="Note 2 3 3 2 2 3 2" xfId="8486"/>
    <cellStyle name="Note 2 3 3 2 2 4" xfId="4214"/>
    <cellStyle name="Note 2 3 3 2 2 4 2" xfId="9553"/>
    <cellStyle name="Note 2 3 3 2 2 5" xfId="5281"/>
    <cellStyle name="Note 2 3 3 2 2 5 2" xfId="10620"/>
    <cellStyle name="Note 2 3 3 2 2 6" xfId="6354"/>
    <cellStyle name="Note 2 3 3 2 3" xfId="2076"/>
    <cellStyle name="Note 2 3 3 2 3 2" xfId="7419"/>
    <cellStyle name="Note 2 3 3 2 4" xfId="3146"/>
    <cellStyle name="Note 2 3 3 2 4 2" xfId="8485"/>
    <cellStyle name="Note 2 3 3 2 5" xfId="4213"/>
    <cellStyle name="Note 2 3 3 2 5 2" xfId="9552"/>
    <cellStyle name="Note 2 3 3 2 6" xfId="5280"/>
    <cellStyle name="Note 2 3 3 2 6 2" xfId="10619"/>
    <cellStyle name="Note 2 3 3 2 7" xfId="6353"/>
    <cellStyle name="Note 2 3 3 3" xfId="995"/>
    <cellStyle name="Note 2 3 3 3 2" xfId="2078"/>
    <cellStyle name="Note 2 3 3 3 2 2" xfId="7421"/>
    <cellStyle name="Note 2 3 3 3 3" xfId="3148"/>
    <cellStyle name="Note 2 3 3 3 3 2" xfId="8487"/>
    <cellStyle name="Note 2 3 3 3 4" xfId="4215"/>
    <cellStyle name="Note 2 3 3 3 4 2" xfId="9554"/>
    <cellStyle name="Note 2 3 3 3 5" xfId="5282"/>
    <cellStyle name="Note 2 3 3 3 5 2" xfId="10621"/>
    <cellStyle name="Note 2 3 3 3 6" xfId="6355"/>
    <cellStyle name="Note 2 3 3 4" xfId="2075"/>
    <cellStyle name="Note 2 3 3 4 2" xfId="7418"/>
    <cellStyle name="Note 2 3 3 5" xfId="3145"/>
    <cellStyle name="Note 2 3 3 5 2" xfId="8484"/>
    <cellStyle name="Note 2 3 3 6" xfId="4212"/>
    <cellStyle name="Note 2 3 3 6 2" xfId="9551"/>
    <cellStyle name="Note 2 3 3 7" xfId="5279"/>
    <cellStyle name="Note 2 3 3 7 2" xfId="10618"/>
    <cellStyle name="Note 2 3 3 8" xfId="6352"/>
    <cellStyle name="Note 2 3 4" xfId="996"/>
    <cellStyle name="Note 2 3 4 2" xfId="997"/>
    <cellStyle name="Note 2 3 4 2 2" xfId="2080"/>
    <cellStyle name="Note 2 3 4 2 2 2" xfId="7423"/>
    <cellStyle name="Note 2 3 4 2 3" xfId="3150"/>
    <cellStyle name="Note 2 3 4 2 3 2" xfId="8489"/>
    <cellStyle name="Note 2 3 4 2 4" xfId="4217"/>
    <cellStyle name="Note 2 3 4 2 4 2" xfId="9556"/>
    <cellStyle name="Note 2 3 4 2 5" xfId="5284"/>
    <cellStyle name="Note 2 3 4 2 5 2" xfId="10623"/>
    <cellStyle name="Note 2 3 4 2 6" xfId="6357"/>
    <cellStyle name="Note 2 3 4 3" xfId="2079"/>
    <cellStyle name="Note 2 3 4 3 2" xfId="7422"/>
    <cellStyle name="Note 2 3 4 4" xfId="3149"/>
    <cellStyle name="Note 2 3 4 4 2" xfId="8488"/>
    <cellStyle name="Note 2 3 4 5" xfId="4216"/>
    <cellStyle name="Note 2 3 4 5 2" xfId="9555"/>
    <cellStyle name="Note 2 3 4 6" xfId="5283"/>
    <cellStyle name="Note 2 3 4 6 2" xfId="10622"/>
    <cellStyle name="Note 2 3 4 7" xfId="6356"/>
    <cellStyle name="Note 2 3 5" xfId="998"/>
    <cellStyle name="Note 2 3 5 2" xfId="2081"/>
    <cellStyle name="Note 2 3 5 2 2" xfId="7424"/>
    <cellStyle name="Note 2 3 5 3" xfId="3151"/>
    <cellStyle name="Note 2 3 5 3 2" xfId="8490"/>
    <cellStyle name="Note 2 3 5 4" xfId="4218"/>
    <cellStyle name="Note 2 3 5 4 2" xfId="9557"/>
    <cellStyle name="Note 2 3 5 5" xfId="5285"/>
    <cellStyle name="Note 2 3 5 5 2" xfId="10624"/>
    <cellStyle name="Note 2 3 5 6" xfId="6358"/>
    <cellStyle name="Note 2 3 6" xfId="2066"/>
    <cellStyle name="Note 2 3 6 2" xfId="7409"/>
    <cellStyle name="Note 2 3 7" xfId="3136"/>
    <cellStyle name="Note 2 3 7 2" xfId="8475"/>
    <cellStyle name="Note 2 3 8" xfId="4203"/>
    <cellStyle name="Note 2 3 8 2" xfId="9542"/>
    <cellStyle name="Note 2 3 9" xfId="5270"/>
    <cellStyle name="Note 2 3 9 2" xfId="10609"/>
    <cellStyle name="Note 2 4" xfId="999"/>
    <cellStyle name="Note 2 4 2" xfId="1000"/>
    <cellStyle name="Note 2 4 2 2" xfId="1001"/>
    <cellStyle name="Note 2 4 2 2 2" xfId="1002"/>
    <cellStyle name="Note 2 4 2 2 2 2" xfId="2085"/>
    <cellStyle name="Note 2 4 2 2 2 2 2" xfId="7428"/>
    <cellStyle name="Note 2 4 2 2 2 3" xfId="3155"/>
    <cellStyle name="Note 2 4 2 2 2 3 2" xfId="8494"/>
    <cellStyle name="Note 2 4 2 2 2 4" xfId="4222"/>
    <cellStyle name="Note 2 4 2 2 2 4 2" xfId="9561"/>
    <cellStyle name="Note 2 4 2 2 2 5" xfId="5289"/>
    <cellStyle name="Note 2 4 2 2 2 5 2" xfId="10628"/>
    <cellStyle name="Note 2 4 2 2 2 6" xfId="6362"/>
    <cellStyle name="Note 2 4 2 2 3" xfId="2084"/>
    <cellStyle name="Note 2 4 2 2 3 2" xfId="7427"/>
    <cellStyle name="Note 2 4 2 2 4" xfId="3154"/>
    <cellStyle name="Note 2 4 2 2 4 2" xfId="8493"/>
    <cellStyle name="Note 2 4 2 2 5" xfId="4221"/>
    <cellStyle name="Note 2 4 2 2 5 2" xfId="9560"/>
    <cellStyle name="Note 2 4 2 2 6" xfId="5288"/>
    <cellStyle name="Note 2 4 2 2 6 2" xfId="10627"/>
    <cellStyle name="Note 2 4 2 2 7" xfId="6361"/>
    <cellStyle name="Note 2 4 2 3" xfId="1003"/>
    <cellStyle name="Note 2 4 2 3 2" xfId="2086"/>
    <cellStyle name="Note 2 4 2 3 2 2" xfId="7429"/>
    <cellStyle name="Note 2 4 2 3 3" xfId="3156"/>
    <cellStyle name="Note 2 4 2 3 3 2" xfId="8495"/>
    <cellStyle name="Note 2 4 2 3 4" xfId="4223"/>
    <cellStyle name="Note 2 4 2 3 4 2" xfId="9562"/>
    <cellStyle name="Note 2 4 2 3 5" xfId="5290"/>
    <cellStyle name="Note 2 4 2 3 5 2" xfId="10629"/>
    <cellStyle name="Note 2 4 2 3 6" xfId="6363"/>
    <cellStyle name="Note 2 4 2 4" xfId="2083"/>
    <cellStyle name="Note 2 4 2 4 2" xfId="7426"/>
    <cellStyle name="Note 2 4 2 5" xfId="3153"/>
    <cellStyle name="Note 2 4 2 5 2" xfId="8492"/>
    <cellStyle name="Note 2 4 2 6" xfId="4220"/>
    <cellStyle name="Note 2 4 2 6 2" xfId="9559"/>
    <cellStyle name="Note 2 4 2 7" xfId="5287"/>
    <cellStyle name="Note 2 4 2 7 2" xfId="10626"/>
    <cellStyle name="Note 2 4 2 8" xfId="6360"/>
    <cellStyle name="Note 2 4 3" xfId="1004"/>
    <cellStyle name="Note 2 4 3 2" xfId="1005"/>
    <cellStyle name="Note 2 4 3 2 2" xfId="2088"/>
    <cellStyle name="Note 2 4 3 2 2 2" xfId="7431"/>
    <cellStyle name="Note 2 4 3 2 3" xfId="3158"/>
    <cellStyle name="Note 2 4 3 2 3 2" xfId="8497"/>
    <cellStyle name="Note 2 4 3 2 4" xfId="4225"/>
    <cellStyle name="Note 2 4 3 2 4 2" xfId="9564"/>
    <cellStyle name="Note 2 4 3 2 5" xfId="5292"/>
    <cellStyle name="Note 2 4 3 2 5 2" xfId="10631"/>
    <cellStyle name="Note 2 4 3 2 6" xfId="6365"/>
    <cellStyle name="Note 2 4 3 3" xfId="2087"/>
    <cellStyle name="Note 2 4 3 3 2" xfId="7430"/>
    <cellStyle name="Note 2 4 3 4" xfId="3157"/>
    <cellStyle name="Note 2 4 3 4 2" xfId="8496"/>
    <cellStyle name="Note 2 4 3 5" xfId="4224"/>
    <cellStyle name="Note 2 4 3 5 2" xfId="9563"/>
    <cellStyle name="Note 2 4 3 6" xfId="5291"/>
    <cellStyle name="Note 2 4 3 6 2" xfId="10630"/>
    <cellStyle name="Note 2 4 3 7" xfId="6364"/>
    <cellStyle name="Note 2 4 4" xfId="1006"/>
    <cellStyle name="Note 2 4 4 2" xfId="2089"/>
    <cellStyle name="Note 2 4 4 2 2" xfId="7432"/>
    <cellStyle name="Note 2 4 4 3" xfId="3159"/>
    <cellStyle name="Note 2 4 4 3 2" xfId="8498"/>
    <cellStyle name="Note 2 4 4 4" xfId="4226"/>
    <cellStyle name="Note 2 4 4 4 2" xfId="9565"/>
    <cellStyle name="Note 2 4 4 5" xfId="5293"/>
    <cellStyle name="Note 2 4 4 5 2" xfId="10632"/>
    <cellStyle name="Note 2 4 4 6" xfId="6366"/>
    <cellStyle name="Note 2 4 5" xfId="2082"/>
    <cellStyle name="Note 2 4 5 2" xfId="7425"/>
    <cellStyle name="Note 2 4 6" xfId="3152"/>
    <cellStyle name="Note 2 4 6 2" xfId="8491"/>
    <cellStyle name="Note 2 4 7" xfId="4219"/>
    <cellStyle name="Note 2 4 7 2" xfId="9558"/>
    <cellStyle name="Note 2 4 8" xfId="5286"/>
    <cellStyle name="Note 2 4 8 2" xfId="10625"/>
    <cellStyle name="Note 2 4 9" xfId="6359"/>
    <cellStyle name="Note 2 5" xfId="1007"/>
    <cellStyle name="Note 2 5 2" xfId="1008"/>
    <cellStyle name="Note 2 5 2 2" xfId="1009"/>
    <cellStyle name="Note 2 5 2 2 2" xfId="2092"/>
    <cellStyle name="Note 2 5 2 2 2 2" xfId="7435"/>
    <cellStyle name="Note 2 5 2 2 3" xfId="3162"/>
    <cellStyle name="Note 2 5 2 2 3 2" xfId="8501"/>
    <cellStyle name="Note 2 5 2 2 4" xfId="4229"/>
    <cellStyle name="Note 2 5 2 2 4 2" xfId="9568"/>
    <cellStyle name="Note 2 5 2 2 5" xfId="5296"/>
    <cellStyle name="Note 2 5 2 2 5 2" xfId="10635"/>
    <cellStyle name="Note 2 5 2 2 6" xfId="6369"/>
    <cellStyle name="Note 2 5 2 3" xfId="2091"/>
    <cellStyle name="Note 2 5 2 3 2" xfId="7434"/>
    <cellStyle name="Note 2 5 2 4" xfId="3161"/>
    <cellStyle name="Note 2 5 2 4 2" xfId="8500"/>
    <cellStyle name="Note 2 5 2 5" xfId="4228"/>
    <cellStyle name="Note 2 5 2 5 2" xfId="9567"/>
    <cellStyle name="Note 2 5 2 6" xfId="5295"/>
    <cellStyle name="Note 2 5 2 6 2" xfId="10634"/>
    <cellStyle name="Note 2 5 2 7" xfId="6368"/>
    <cellStyle name="Note 2 5 3" xfId="1010"/>
    <cellStyle name="Note 2 5 3 2" xfId="2093"/>
    <cellStyle name="Note 2 5 3 2 2" xfId="7436"/>
    <cellStyle name="Note 2 5 3 3" xfId="3163"/>
    <cellStyle name="Note 2 5 3 3 2" xfId="8502"/>
    <cellStyle name="Note 2 5 3 4" xfId="4230"/>
    <cellStyle name="Note 2 5 3 4 2" xfId="9569"/>
    <cellStyle name="Note 2 5 3 5" xfId="5297"/>
    <cellStyle name="Note 2 5 3 5 2" xfId="10636"/>
    <cellStyle name="Note 2 5 3 6" xfId="6370"/>
    <cellStyle name="Note 2 5 4" xfId="2090"/>
    <cellStyle name="Note 2 5 4 2" xfId="7433"/>
    <cellStyle name="Note 2 5 5" xfId="3160"/>
    <cellStyle name="Note 2 5 5 2" xfId="8499"/>
    <cellStyle name="Note 2 5 6" xfId="4227"/>
    <cellStyle name="Note 2 5 6 2" xfId="9566"/>
    <cellStyle name="Note 2 5 7" xfId="5294"/>
    <cellStyle name="Note 2 5 7 2" xfId="10633"/>
    <cellStyle name="Note 2 5 8" xfId="6367"/>
    <cellStyle name="Note 2 6" xfId="1011"/>
    <cellStyle name="Note 2 6 2" xfId="1012"/>
    <cellStyle name="Note 2 6 2 2" xfId="2095"/>
    <cellStyle name="Note 2 6 2 2 2" xfId="7438"/>
    <cellStyle name="Note 2 6 2 3" xfId="3165"/>
    <cellStyle name="Note 2 6 2 3 2" xfId="8504"/>
    <cellStyle name="Note 2 6 2 4" xfId="4232"/>
    <cellStyle name="Note 2 6 2 4 2" xfId="9571"/>
    <cellStyle name="Note 2 6 2 5" xfId="5299"/>
    <cellStyle name="Note 2 6 2 5 2" xfId="10638"/>
    <cellStyle name="Note 2 6 2 6" xfId="6372"/>
    <cellStyle name="Note 2 6 3" xfId="2094"/>
    <cellStyle name="Note 2 6 3 2" xfId="7437"/>
    <cellStyle name="Note 2 6 4" xfId="3164"/>
    <cellStyle name="Note 2 6 4 2" xfId="8503"/>
    <cellStyle name="Note 2 6 5" xfId="4231"/>
    <cellStyle name="Note 2 6 5 2" xfId="9570"/>
    <cellStyle name="Note 2 6 6" xfId="5298"/>
    <cellStyle name="Note 2 6 6 2" xfId="10637"/>
    <cellStyle name="Note 2 6 7" xfId="6371"/>
    <cellStyle name="Note 2 7" xfId="1013"/>
    <cellStyle name="Note 2 7 2" xfId="2096"/>
    <cellStyle name="Note 2 7 2 2" xfId="7439"/>
    <cellStyle name="Note 2 7 3" xfId="3166"/>
    <cellStyle name="Note 2 7 3 2" xfId="8505"/>
    <cellStyle name="Note 2 7 4" xfId="4233"/>
    <cellStyle name="Note 2 7 4 2" xfId="9572"/>
    <cellStyle name="Note 2 7 5" xfId="5300"/>
    <cellStyle name="Note 2 7 5 2" xfId="10639"/>
    <cellStyle name="Note 2 7 6" xfId="6373"/>
    <cellStyle name="Note 2 8" xfId="2033"/>
    <cellStyle name="Note 2 8 2" xfId="7376"/>
    <cellStyle name="Note 2 9" xfId="3103"/>
    <cellStyle name="Note 2 9 2" xfId="8442"/>
    <cellStyle name="Note 3" xfId="1014"/>
    <cellStyle name="Note 3 10" xfId="5301"/>
    <cellStyle name="Note 3 10 2" xfId="10640"/>
    <cellStyle name="Note 3 11" xfId="6374"/>
    <cellStyle name="Note 3 2" xfId="1015"/>
    <cellStyle name="Note 3 2 10" xfId="6375"/>
    <cellStyle name="Note 3 2 2" xfId="1016"/>
    <cellStyle name="Note 3 2 2 2" xfId="1017"/>
    <cellStyle name="Note 3 2 2 2 2" xfId="1018"/>
    <cellStyle name="Note 3 2 2 2 2 2" xfId="1019"/>
    <cellStyle name="Note 3 2 2 2 2 2 2" xfId="2102"/>
    <cellStyle name="Note 3 2 2 2 2 2 2 2" xfId="7445"/>
    <cellStyle name="Note 3 2 2 2 2 2 3" xfId="3172"/>
    <cellStyle name="Note 3 2 2 2 2 2 3 2" xfId="8511"/>
    <cellStyle name="Note 3 2 2 2 2 2 4" xfId="4239"/>
    <cellStyle name="Note 3 2 2 2 2 2 4 2" xfId="9578"/>
    <cellStyle name="Note 3 2 2 2 2 2 5" xfId="5306"/>
    <cellStyle name="Note 3 2 2 2 2 2 5 2" xfId="10645"/>
    <cellStyle name="Note 3 2 2 2 2 2 6" xfId="6379"/>
    <cellStyle name="Note 3 2 2 2 2 3" xfId="2101"/>
    <cellStyle name="Note 3 2 2 2 2 3 2" xfId="7444"/>
    <cellStyle name="Note 3 2 2 2 2 4" xfId="3171"/>
    <cellStyle name="Note 3 2 2 2 2 4 2" xfId="8510"/>
    <cellStyle name="Note 3 2 2 2 2 5" xfId="4238"/>
    <cellStyle name="Note 3 2 2 2 2 5 2" xfId="9577"/>
    <cellStyle name="Note 3 2 2 2 2 6" xfId="5305"/>
    <cellStyle name="Note 3 2 2 2 2 6 2" xfId="10644"/>
    <cellStyle name="Note 3 2 2 2 2 7" xfId="6378"/>
    <cellStyle name="Note 3 2 2 2 3" xfId="1020"/>
    <cellStyle name="Note 3 2 2 2 3 2" xfId="2103"/>
    <cellStyle name="Note 3 2 2 2 3 2 2" xfId="7446"/>
    <cellStyle name="Note 3 2 2 2 3 3" xfId="3173"/>
    <cellStyle name="Note 3 2 2 2 3 3 2" xfId="8512"/>
    <cellStyle name="Note 3 2 2 2 3 4" xfId="4240"/>
    <cellStyle name="Note 3 2 2 2 3 4 2" xfId="9579"/>
    <cellStyle name="Note 3 2 2 2 3 5" xfId="5307"/>
    <cellStyle name="Note 3 2 2 2 3 5 2" xfId="10646"/>
    <cellStyle name="Note 3 2 2 2 3 6" xfId="6380"/>
    <cellStyle name="Note 3 2 2 2 4" xfId="2100"/>
    <cellStyle name="Note 3 2 2 2 4 2" xfId="7443"/>
    <cellStyle name="Note 3 2 2 2 5" xfId="3170"/>
    <cellStyle name="Note 3 2 2 2 5 2" xfId="8509"/>
    <cellStyle name="Note 3 2 2 2 6" xfId="4237"/>
    <cellStyle name="Note 3 2 2 2 6 2" xfId="9576"/>
    <cellStyle name="Note 3 2 2 2 7" xfId="5304"/>
    <cellStyle name="Note 3 2 2 2 7 2" xfId="10643"/>
    <cellStyle name="Note 3 2 2 2 8" xfId="6377"/>
    <cellStyle name="Note 3 2 2 3" xfId="1021"/>
    <cellStyle name="Note 3 2 2 3 2" xfId="1022"/>
    <cellStyle name="Note 3 2 2 3 2 2" xfId="2105"/>
    <cellStyle name="Note 3 2 2 3 2 2 2" xfId="7448"/>
    <cellStyle name="Note 3 2 2 3 2 3" xfId="3175"/>
    <cellStyle name="Note 3 2 2 3 2 3 2" xfId="8514"/>
    <cellStyle name="Note 3 2 2 3 2 4" xfId="4242"/>
    <cellStyle name="Note 3 2 2 3 2 4 2" xfId="9581"/>
    <cellStyle name="Note 3 2 2 3 2 5" xfId="5309"/>
    <cellStyle name="Note 3 2 2 3 2 5 2" xfId="10648"/>
    <cellStyle name="Note 3 2 2 3 2 6" xfId="6382"/>
    <cellStyle name="Note 3 2 2 3 3" xfId="2104"/>
    <cellStyle name="Note 3 2 2 3 3 2" xfId="7447"/>
    <cellStyle name="Note 3 2 2 3 4" xfId="3174"/>
    <cellStyle name="Note 3 2 2 3 4 2" xfId="8513"/>
    <cellStyle name="Note 3 2 2 3 5" xfId="4241"/>
    <cellStyle name="Note 3 2 2 3 5 2" xfId="9580"/>
    <cellStyle name="Note 3 2 2 3 6" xfId="5308"/>
    <cellStyle name="Note 3 2 2 3 6 2" xfId="10647"/>
    <cellStyle name="Note 3 2 2 3 7" xfId="6381"/>
    <cellStyle name="Note 3 2 2 4" xfId="1023"/>
    <cellStyle name="Note 3 2 2 4 2" xfId="2106"/>
    <cellStyle name="Note 3 2 2 4 2 2" xfId="7449"/>
    <cellStyle name="Note 3 2 2 4 3" xfId="3176"/>
    <cellStyle name="Note 3 2 2 4 3 2" xfId="8515"/>
    <cellStyle name="Note 3 2 2 4 4" xfId="4243"/>
    <cellStyle name="Note 3 2 2 4 4 2" xfId="9582"/>
    <cellStyle name="Note 3 2 2 4 5" xfId="5310"/>
    <cellStyle name="Note 3 2 2 4 5 2" xfId="10649"/>
    <cellStyle name="Note 3 2 2 4 6" xfId="6383"/>
    <cellStyle name="Note 3 2 2 5" xfId="2099"/>
    <cellStyle name="Note 3 2 2 5 2" xfId="7442"/>
    <cellStyle name="Note 3 2 2 6" xfId="3169"/>
    <cellStyle name="Note 3 2 2 6 2" xfId="8508"/>
    <cellStyle name="Note 3 2 2 7" xfId="4236"/>
    <cellStyle name="Note 3 2 2 7 2" xfId="9575"/>
    <cellStyle name="Note 3 2 2 8" xfId="5303"/>
    <cellStyle name="Note 3 2 2 8 2" xfId="10642"/>
    <cellStyle name="Note 3 2 2 9" xfId="6376"/>
    <cellStyle name="Note 3 2 3" xfId="1024"/>
    <cellStyle name="Note 3 2 3 2" xfId="1025"/>
    <cellStyle name="Note 3 2 3 2 2" xfId="1026"/>
    <cellStyle name="Note 3 2 3 2 2 2" xfId="2109"/>
    <cellStyle name="Note 3 2 3 2 2 2 2" xfId="7452"/>
    <cellStyle name="Note 3 2 3 2 2 3" xfId="3179"/>
    <cellStyle name="Note 3 2 3 2 2 3 2" xfId="8518"/>
    <cellStyle name="Note 3 2 3 2 2 4" xfId="4246"/>
    <cellStyle name="Note 3 2 3 2 2 4 2" xfId="9585"/>
    <cellStyle name="Note 3 2 3 2 2 5" xfId="5313"/>
    <cellStyle name="Note 3 2 3 2 2 5 2" xfId="10652"/>
    <cellStyle name="Note 3 2 3 2 2 6" xfId="6386"/>
    <cellStyle name="Note 3 2 3 2 3" xfId="2108"/>
    <cellStyle name="Note 3 2 3 2 3 2" xfId="7451"/>
    <cellStyle name="Note 3 2 3 2 4" xfId="3178"/>
    <cellStyle name="Note 3 2 3 2 4 2" xfId="8517"/>
    <cellStyle name="Note 3 2 3 2 5" xfId="4245"/>
    <cellStyle name="Note 3 2 3 2 5 2" xfId="9584"/>
    <cellStyle name="Note 3 2 3 2 6" xfId="5312"/>
    <cellStyle name="Note 3 2 3 2 6 2" xfId="10651"/>
    <cellStyle name="Note 3 2 3 2 7" xfId="6385"/>
    <cellStyle name="Note 3 2 3 3" xfId="1027"/>
    <cellStyle name="Note 3 2 3 3 2" xfId="2110"/>
    <cellStyle name="Note 3 2 3 3 2 2" xfId="7453"/>
    <cellStyle name="Note 3 2 3 3 3" xfId="3180"/>
    <cellStyle name="Note 3 2 3 3 3 2" xfId="8519"/>
    <cellStyle name="Note 3 2 3 3 4" xfId="4247"/>
    <cellStyle name="Note 3 2 3 3 4 2" xfId="9586"/>
    <cellStyle name="Note 3 2 3 3 5" xfId="5314"/>
    <cellStyle name="Note 3 2 3 3 5 2" xfId="10653"/>
    <cellStyle name="Note 3 2 3 3 6" xfId="6387"/>
    <cellStyle name="Note 3 2 3 4" xfId="2107"/>
    <cellStyle name="Note 3 2 3 4 2" xfId="7450"/>
    <cellStyle name="Note 3 2 3 5" xfId="3177"/>
    <cellStyle name="Note 3 2 3 5 2" xfId="8516"/>
    <cellStyle name="Note 3 2 3 6" xfId="4244"/>
    <cellStyle name="Note 3 2 3 6 2" xfId="9583"/>
    <cellStyle name="Note 3 2 3 7" xfId="5311"/>
    <cellStyle name="Note 3 2 3 7 2" xfId="10650"/>
    <cellStyle name="Note 3 2 3 8" xfId="6384"/>
    <cellStyle name="Note 3 2 4" xfId="1028"/>
    <cellStyle name="Note 3 2 4 2" xfId="1029"/>
    <cellStyle name="Note 3 2 4 2 2" xfId="2112"/>
    <cellStyle name="Note 3 2 4 2 2 2" xfId="7455"/>
    <cellStyle name="Note 3 2 4 2 3" xfId="3182"/>
    <cellStyle name="Note 3 2 4 2 3 2" xfId="8521"/>
    <cellStyle name="Note 3 2 4 2 4" xfId="4249"/>
    <cellStyle name="Note 3 2 4 2 4 2" xfId="9588"/>
    <cellStyle name="Note 3 2 4 2 5" xfId="5316"/>
    <cellStyle name="Note 3 2 4 2 5 2" xfId="10655"/>
    <cellStyle name="Note 3 2 4 2 6" xfId="6389"/>
    <cellStyle name="Note 3 2 4 3" xfId="2111"/>
    <cellStyle name="Note 3 2 4 3 2" xfId="7454"/>
    <cellStyle name="Note 3 2 4 4" xfId="3181"/>
    <cellStyle name="Note 3 2 4 4 2" xfId="8520"/>
    <cellStyle name="Note 3 2 4 5" xfId="4248"/>
    <cellStyle name="Note 3 2 4 5 2" xfId="9587"/>
    <cellStyle name="Note 3 2 4 6" xfId="5315"/>
    <cellStyle name="Note 3 2 4 6 2" xfId="10654"/>
    <cellStyle name="Note 3 2 4 7" xfId="6388"/>
    <cellStyle name="Note 3 2 5" xfId="1030"/>
    <cellStyle name="Note 3 2 5 2" xfId="2113"/>
    <cellStyle name="Note 3 2 5 2 2" xfId="7456"/>
    <cellStyle name="Note 3 2 5 3" xfId="3183"/>
    <cellStyle name="Note 3 2 5 3 2" xfId="8522"/>
    <cellStyle name="Note 3 2 5 4" xfId="4250"/>
    <cellStyle name="Note 3 2 5 4 2" xfId="9589"/>
    <cellStyle name="Note 3 2 5 5" xfId="5317"/>
    <cellStyle name="Note 3 2 5 5 2" xfId="10656"/>
    <cellStyle name="Note 3 2 5 6" xfId="6390"/>
    <cellStyle name="Note 3 2 6" xfId="2098"/>
    <cellStyle name="Note 3 2 6 2" xfId="7441"/>
    <cellStyle name="Note 3 2 7" xfId="3168"/>
    <cellStyle name="Note 3 2 7 2" xfId="8507"/>
    <cellStyle name="Note 3 2 8" xfId="4235"/>
    <cellStyle name="Note 3 2 8 2" xfId="9574"/>
    <cellStyle name="Note 3 2 9" xfId="5302"/>
    <cellStyle name="Note 3 2 9 2" xfId="10641"/>
    <cellStyle name="Note 3 3" xfId="1031"/>
    <cellStyle name="Note 3 3 2" xfId="1032"/>
    <cellStyle name="Note 3 3 2 2" xfId="1033"/>
    <cellStyle name="Note 3 3 2 2 2" xfId="1034"/>
    <cellStyle name="Note 3 3 2 2 2 2" xfId="2117"/>
    <cellStyle name="Note 3 3 2 2 2 2 2" xfId="7460"/>
    <cellStyle name="Note 3 3 2 2 2 3" xfId="3187"/>
    <cellStyle name="Note 3 3 2 2 2 3 2" xfId="8526"/>
    <cellStyle name="Note 3 3 2 2 2 4" xfId="4254"/>
    <cellStyle name="Note 3 3 2 2 2 4 2" xfId="9593"/>
    <cellStyle name="Note 3 3 2 2 2 5" xfId="5321"/>
    <cellStyle name="Note 3 3 2 2 2 5 2" xfId="10660"/>
    <cellStyle name="Note 3 3 2 2 2 6" xfId="6394"/>
    <cellStyle name="Note 3 3 2 2 3" xfId="2116"/>
    <cellStyle name="Note 3 3 2 2 3 2" xfId="7459"/>
    <cellStyle name="Note 3 3 2 2 4" xfId="3186"/>
    <cellStyle name="Note 3 3 2 2 4 2" xfId="8525"/>
    <cellStyle name="Note 3 3 2 2 5" xfId="4253"/>
    <cellStyle name="Note 3 3 2 2 5 2" xfId="9592"/>
    <cellStyle name="Note 3 3 2 2 6" xfId="5320"/>
    <cellStyle name="Note 3 3 2 2 6 2" xfId="10659"/>
    <cellStyle name="Note 3 3 2 2 7" xfId="6393"/>
    <cellStyle name="Note 3 3 2 3" xfId="1035"/>
    <cellStyle name="Note 3 3 2 3 2" xfId="2118"/>
    <cellStyle name="Note 3 3 2 3 2 2" xfId="7461"/>
    <cellStyle name="Note 3 3 2 3 3" xfId="3188"/>
    <cellStyle name="Note 3 3 2 3 3 2" xfId="8527"/>
    <cellStyle name="Note 3 3 2 3 4" xfId="4255"/>
    <cellStyle name="Note 3 3 2 3 4 2" xfId="9594"/>
    <cellStyle name="Note 3 3 2 3 5" xfId="5322"/>
    <cellStyle name="Note 3 3 2 3 5 2" xfId="10661"/>
    <cellStyle name="Note 3 3 2 3 6" xfId="6395"/>
    <cellStyle name="Note 3 3 2 4" xfId="2115"/>
    <cellStyle name="Note 3 3 2 4 2" xfId="7458"/>
    <cellStyle name="Note 3 3 2 5" xfId="3185"/>
    <cellStyle name="Note 3 3 2 5 2" xfId="8524"/>
    <cellStyle name="Note 3 3 2 6" xfId="4252"/>
    <cellStyle name="Note 3 3 2 6 2" xfId="9591"/>
    <cellStyle name="Note 3 3 2 7" xfId="5319"/>
    <cellStyle name="Note 3 3 2 7 2" xfId="10658"/>
    <cellStyle name="Note 3 3 2 8" xfId="6392"/>
    <cellStyle name="Note 3 3 3" xfId="1036"/>
    <cellStyle name="Note 3 3 3 2" xfId="1037"/>
    <cellStyle name="Note 3 3 3 2 2" xfId="2120"/>
    <cellStyle name="Note 3 3 3 2 2 2" xfId="7463"/>
    <cellStyle name="Note 3 3 3 2 3" xfId="3190"/>
    <cellStyle name="Note 3 3 3 2 3 2" xfId="8529"/>
    <cellStyle name="Note 3 3 3 2 4" xfId="4257"/>
    <cellStyle name="Note 3 3 3 2 4 2" xfId="9596"/>
    <cellStyle name="Note 3 3 3 2 5" xfId="5324"/>
    <cellStyle name="Note 3 3 3 2 5 2" xfId="10663"/>
    <cellStyle name="Note 3 3 3 2 6" xfId="6397"/>
    <cellStyle name="Note 3 3 3 3" xfId="2119"/>
    <cellStyle name="Note 3 3 3 3 2" xfId="7462"/>
    <cellStyle name="Note 3 3 3 4" xfId="3189"/>
    <cellStyle name="Note 3 3 3 4 2" xfId="8528"/>
    <cellStyle name="Note 3 3 3 5" xfId="4256"/>
    <cellStyle name="Note 3 3 3 5 2" xfId="9595"/>
    <cellStyle name="Note 3 3 3 6" xfId="5323"/>
    <cellStyle name="Note 3 3 3 6 2" xfId="10662"/>
    <cellStyle name="Note 3 3 3 7" xfId="6396"/>
    <cellStyle name="Note 3 3 4" xfId="1038"/>
    <cellStyle name="Note 3 3 4 2" xfId="2121"/>
    <cellStyle name="Note 3 3 4 2 2" xfId="7464"/>
    <cellStyle name="Note 3 3 4 3" xfId="3191"/>
    <cellStyle name="Note 3 3 4 3 2" xfId="8530"/>
    <cellStyle name="Note 3 3 4 4" xfId="4258"/>
    <cellStyle name="Note 3 3 4 4 2" xfId="9597"/>
    <cellStyle name="Note 3 3 4 5" xfId="5325"/>
    <cellStyle name="Note 3 3 4 5 2" xfId="10664"/>
    <cellStyle name="Note 3 3 4 6" xfId="6398"/>
    <cellStyle name="Note 3 3 5" xfId="2114"/>
    <cellStyle name="Note 3 3 5 2" xfId="7457"/>
    <cellStyle name="Note 3 3 6" xfId="3184"/>
    <cellStyle name="Note 3 3 6 2" xfId="8523"/>
    <cellStyle name="Note 3 3 7" xfId="4251"/>
    <cellStyle name="Note 3 3 7 2" xfId="9590"/>
    <cellStyle name="Note 3 3 8" xfId="5318"/>
    <cellStyle name="Note 3 3 8 2" xfId="10657"/>
    <cellStyle name="Note 3 3 9" xfId="6391"/>
    <cellStyle name="Note 3 4" xfId="1039"/>
    <cellStyle name="Note 3 4 2" xfId="1040"/>
    <cellStyle name="Note 3 4 2 2" xfId="1041"/>
    <cellStyle name="Note 3 4 2 2 2" xfId="2124"/>
    <cellStyle name="Note 3 4 2 2 2 2" xfId="7467"/>
    <cellStyle name="Note 3 4 2 2 3" xfId="3194"/>
    <cellStyle name="Note 3 4 2 2 3 2" xfId="8533"/>
    <cellStyle name="Note 3 4 2 2 4" xfId="4261"/>
    <cellStyle name="Note 3 4 2 2 4 2" xfId="9600"/>
    <cellStyle name="Note 3 4 2 2 5" xfId="5328"/>
    <cellStyle name="Note 3 4 2 2 5 2" xfId="10667"/>
    <cellStyle name="Note 3 4 2 2 6" xfId="6401"/>
    <cellStyle name="Note 3 4 2 3" xfId="2123"/>
    <cellStyle name="Note 3 4 2 3 2" xfId="7466"/>
    <cellStyle name="Note 3 4 2 4" xfId="3193"/>
    <cellStyle name="Note 3 4 2 4 2" xfId="8532"/>
    <cellStyle name="Note 3 4 2 5" xfId="4260"/>
    <cellStyle name="Note 3 4 2 5 2" xfId="9599"/>
    <cellStyle name="Note 3 4 2 6" xfId="5327"/>
    <cellStyle name="Note 3 4 2 6 2" xfId="10666"/>
    <cellStyle name="Note 3 4 2 7" xfId="6400"/>
    <cellStyle name="Note 3 4 3" xfId="1042"/>
    <cellStyle name="Note 3 4 3 2" xfId="2125"/>
    <cellStyle name="Note 3 4 3 2 2" xfId="7468"/>
    <cellStyle name="Note 3 4 3 3" xfId="3195"/>
    <cellStyle name="Note 3 4 3 3 2" xfId="8534"/>
    <cellStyle name="Note 3 4 3 4" xfId="4262"/>
    <cellStyle name="Note 3 4 3 4 2" xfId="9601"/>
    <cellStyle name="Note 3 4 3 5" xfId="5329"/>
    <cellStyle name="Note 3 4 3 5 2" xfId="10668"/>
    <cellStyle name="Note 3 4 3 6" xfId="6402"/>
    <cellStyle name="Note 3 4 4" xfId="2122"/>
    <cellStyle name="Note 3 4 4 2" xfId="7465"/>
    <cellStyle name="Note 3 4 5" xfId="3192"/>
    <cellStyle name="Note 3 4 5 2" xfId="8531"/>
    <cellStyle name="Note 3 4 6" xfId="4259"/>
    <cellStyle name="Note 3 4 6 2" xfId="9598"/>
    <cellStyle name="Note 3 4 7" xfId="5326"/>
    <cellStyle name="Note 3 4 7 2" xfId="10665"/>
    <cellStyle name="Note 3 4 8" xfId="6399"/>
    <cellStyle name="Note 3 5" xfId="1043"/>
    <cellStyle name="Note 3 5 2" xfId="1044"/>
    <cellStyle name="Note 3 5 2 2" xfId="2127"/>
    <cellStyle name="Note 3 5 2 2 2" xfId="7470"/>
    <cellStyle name="Note 3 5 2 3" xfId="3197"/>
    <cellStyle name="Note 3 5 2 3 2" xfId="8536"/>
    <cellStyle name="Note 3 5 2 4" xfId="4264"/>
    <cellStyle name="Note 3 5 2 4 2" xfId="9603"/>
    <cellStyle name="Note 3 5 2 5" xfId="5331"/>
    <cellStyle name="Note 3 5 2 5 2" xfId="10670"/>
    <cellStyle name="Note 3 5 2 6" xfId="6404"/>
    <cellStyle name="Note 3 5 3" xfId="2126"/>
    <cellStyle name="Note 3 5 3 2" xfId="7469"/>
    <cellStyle name="Note 3 5 4" xfId="3196"/>
    <cellStyle name="Note 3 5 4 2" xfId="8535"/>
    <cellStyle name="Note 3 5 5" xfId="4263"/>
    <cellStyle name="Note 3 5 5 2" xfId="9602"/>
    <cellStyle name="Note 3 5 6" xfId="5330"/>
    <cellStyle name="Note 3 5 6 2" xfId="10669"/>
    <cellStyle name="Note 3 5 7" xfId="6403"/>
    <cellStyle name="Note 3 6" xfId="1045"/>
    <cellStyle name="Note 3 6 2" xfId="2128"/>
    <cellStyle name="Note 3 6 2 2" xfId="7471"/>
    <cellStyle name="Note 3 6 3" xfId="3198"/>
    <cellStyle name="Note 3 6 3 2" xfId="8537"/>
    <cellStyle name="Note 3 6 4" xfId="4265"/>
    <cellStyle name="Note 3 6 4 2" xfId="9604"/>
    <cellStyle name="Note 3 6 5" xfId="5332"/>
    <cellStyle name="Note 3 6 5 2" xfId="10671"/>
    <cellStyle name="Note 3 6 6" xfId="6405"/>
    <cellStyle name="Note 3 7" xfId="2097"/>
    <cellStyle name="Note 3 7 2" xfId="7440"/>
    <cellStyle name="Note 3 8" xfId="3167"/>
    <cellStyle name="Note 3 8 2" xfId="8506"/>
    <cellStyle name="Note 3 9" xfId="4234"/>
    <cellStyle name="Note 3 9 2" xfId="9573"/>
    <cellStyle name="Note 4" xfId="1046"/>
    <cellStyle name="Note 4 10" xfId="6406"/>
    <cellStyle name="Note 4 2" xfId="1047"/>
    <cellStyle name="Note 4 2 2" xfId="1048"/>
    <cellStyle name="Note 4 2 2 2" xfId="1049"/>
    <cellStyle name="Note 4 2 2 2 2" xfId="1050"/>
    <cellStyle name="Note 4 2 2 2 2 2" xfId="2133"/>
    <cellStyle name="Note 4 2 2 2 2 2 2" xfId="7476"/>
    <cellStyle name="Note 4 2 2 2 2 3" xfId="3203"/>
    <cellStyle name="Note 4 2 2 2 2 3 2" xfId="8542"/>
    <cellStyle name="Note 4 2 2 2 2 4" xfId="4270"/>
    <cellStyle name="Note 4 2 2 2 2 4 2" xfId="9609"/>
    <cellStyle name="Note 4 2 2 2 2 5" xfId="5337"/>
    <cellStyle name="Note 4 2 2 2 2 5 2" xfId="10676"/>
    <cellStyle name="Note 4 2 2 2 2 6" xfId="6410"/>
    <cellStyle name="Note 4 2 2 2 3" xfId="2132"/>
    <cellStyle name="Note 4 2 2 2 3 2" xfId="7475"/>
    <cellStyle name="Note 4 2 2 2 4" xfId="3202"/>
    <cellStyle name="Note 4 2 2 2 4 2" xfId="8541"/>
    <cellStyle name="Note 4 2 2 2 5" xfId="4269"/>
    <cellStyle name="Note 4 2 2 2 5 2" xfId="9608"/>
    <cellStyle name="Note 4 2 2 2 6" xfId="5336"/>
    <cellStyle name="Note 4 2 2 2 6 2" xfId="10675"/>
    <cellStyle name="Note 4 2 2 2 7" xfId="6409"/>
    <cellStyle name="Note 4 2 2 3" xfId="1051"/>
    <cellStyle name="Note 4 2 2 3 2" xfId="2134"/>
    <cellStyle name="Note 4 2 2 3 2 2" xfId="7477"/>
    <cellStyle name="Note 4 2 2 3 3" xfId="3204"/>
    <cellStyle name="Note 4 2 2 3 3 2" xfId="8543"/>
    <cellStyle name="Note 4 2 2 3 4" xfId="4271"/>
    <cellStyle name="Note 4 2 2 3 4 2" xfId="9610"/>
    <cellStyle name="Note 4 2 2 3 5" xfId="5338"/>
    <cellStyle name="Note 4 2 2 3 5 2" xfId="10677"/>
    <cellStyle name="Note 4 2 2 3 6" xfId="6411"/>
    <cellStyle name="Note 4 2 2 4" xfId="2131"/>
    <cellStyle name="Note 4 2 2 4 2" xfId="7474"/>
    <cellStyle name="Note 4 2 2 5" xfId="3201"/>
    <cellStyle name="Note 4 2 2 5 2" xfId="8540"/>
    <cellStyle name="Note 4 2 2 6" xfId="4268"/>
    <cellStyle name="Note 4 2 2 6 2" xfId="9607"/>
    <cellStyle name="Note 4 2 2 7" xfId="5335"/>
    <cellStyle name="Note 4 2 2 7 2" xfId="10674"/>
    <cellStyle name="Note 4 2 2 8" xfId="6408"/>
    <cellStyle name="Note 4 2 3" xfId="1052"/>
    <cellStyle name="Note 4 2 3 2" xfId="1053"/>
    <cellStyle name="Note 4 2 3 2 2" xfId="2136"/>
    <cellStyle name="Note 4 2 3 2 2 2" xfId="7479"/>
    <cellStyle name="Note 4 2 3 2 3" xfId="3206"/>
    <cellStyle name="Note 4 2 3 2 3 2" xfId="8545"/>
    <cellStyle name="Note 4 2 3 2 4" xfId="4273"/>
    <cellStyle name="Note 4 2 3 2 4 2" xfId="9612"/>
    <cellStyle name="Note 4 2 3 2 5" xfId="5340"/>
    <cellStyle name="Note 4 2 3 2 5 2" xfId="10679"/>
    <cellStyle name="Note 4 2 3 2 6" xfId="6413"/>
    <cellStyle name="Note 4 2 3 3" xfId="2135"/>
    <cellStyle name="Note 4 2 3 3 2" xfId="7478"/>
    <cellStyle name="Note 4 2 3 4" xfId="3205"/>
    <cellStyle name="Note 4 2 3 4 2" xfId="8544"/>
    <cellStyle name="Note 4 2 3 5" xfId="4272"/>
    <cellStyle name="Note 4 2 3 5 2" xfId="9611"/>
    <cellStyle name="Note 4 2 3 6" xfId="5339"/>
    <cellStyle name="Note 4 2 3 6 2" xfId="10678"/>
    <cellStyle name="Note 4 2 3 7" xfId="6412"/>
    <cellStyle name="Note 4 2 4" xfId="1054"/>
    <cellStyle name="Note 4 2 4 2" xfId="2137"/>
    <cellStyle name="Note 4 2 4 2 2" xfId="7480"/>
    <cellStyle name="Note 4 2 4 3" xfId="3207"/>
    <cellStyle name="Note 4 2 4 3 2" xfId="8546"/>
    <cellStyle name="Note 4 2 4 4" xfId="4274"/>
    <cellStyle name="Note 4 2 4 4 2" xfId="9613"/>
    <cellStyle name="Note 4 2 4 5" xfId="5341"/>
    <cellStyle name="Note 4 2 4 5 2" xfId="10680"/>
    <cellStyle name="Note 4 2 4 6" xfId="6414"/>
    <cellStyle name="Note 4 2 5" xfId="2130"/>
    <cellStyle name="Note 4 2 5 2" xfId="7473"/>
    <cellStyle name="Note 4 2 6" xfId="3200"/>
    <cellStyle name="Note 4 2 6 2" xfId="8539"/>
    <cellStyle name="Note 4 2 7" xfId="4267"/>
    <cellStyle name="Note 4 2 7 2" xfId="9606"/>
    <cellStyle name="Note 4 2 8" xfId="5334"/>
    <cellStyle name="Note 4 2 8 2" xfId="10673"/>
    <cellStyle name="Note 4 2 9" xfId="6407"/>
    <cellStyle name="Note 4 3" xfId="1055"/>
    <cellStyle name="Note 4 3 2" xfId="1056"/>
    <cellStyle name="Note 4 3 2 2" xfId="1057"/>
    <cellStyle name="Note 4 3 2 2 2" xfId="2140"/>
    <cellStyle name="Note 4 3 2 2 2 2" xfId="7483"/>
    <cellStyle name="Note 4 3 2 2 3" xfId="3210"/>
    <cellStyle name="Note 4 3 2 2 3 2" xfId="8549"/>
    <cellStyle name="Note 4 3 2 2 4" xfId="4277"/>
    <cellStyle name="Note 4 3 2 2 4 2" xfId="9616"/>
    <cellStyle name="Note 4 3 2 2 5" xfId="5344"/>
    <cellStyle name="Note 4 3 2 2 5 2" xfId="10683"/>
    <cellStyle name="Note 4 3 2 2 6" xfId="6417"/>
    <cellStyle name="Note 4 3 2 3" xfId="2139"/>
    <cellStyle name="Note 4 3 2 3 2" xfId="7482"/>
    <cellStyle name="Note 4 3 2 4" xfId="3209"/>
    <cellStyle name="Note 4 3 2 4 2" xfId="8548"/>
    <cellStyle name="Note 4 3 2 5" xfId="4276"/>
    <cellStyle name="Note 4 3 2 5 2" xfId="9615"/>
    <cellStyle name="Note 4 3 2 6" xfId="5343"/>
    <cellStyle name="Note 4 3 2 6 2" xfId="10682"/>
    <cellStyle name="Note 4 3 2 7" xfId="6416"/>
    <cellStyle name="Note 4 3 3" xfId="1058"/>
    <cellStyle name="Note 4 3 3 2" xfId="2141"/>
    <cellStyle name="Note 4 3 3 2 2" xfId="7484"/>
    <cellStyle name="Note 4 3 3 3" xfId="3211"/>
    <cellStyle name="Note 4 3 3 3 2" xfId="8550"/>
    <cellStyle name="Note 4 3 3 4" xfId="4278"/>
    <cellStyle name="Note 4 3 3 4 2" xfId="9617"/>
    <cellStyle name="Note 4 3 3 5" xfId="5345"/>
    <cellStyle name="Note 4 3 3 5 2" xfId="10684"/>
    <cellStyle name="Note 4 3 3 6" xfId="6418"/>
    <cellStyle name="Note 4 3 4" xfId="2138"/>
    <cellStyle name="Note 4 3 4 2" xfId="7481"/>
    <cellStyle name="Note 4 3 5" xfId="3208"/>
    <cellStyle name="Note 4 3 5 2" xfId="8547"/>
    <cellStyle name="Note 4 3 6" xfId="4275"/>
    <cellStyle name="Note 4 3 6 2" xfId="9614"/>
    <cellStyle name="Note 4 3 7" xfId="5342"/>
    <cellStyle name="Note 4 3 7 2" xfId="10681"/>
    <cellStyle name="Note 4 3 8" xfId="6415"/>
    <cellStyle name="Note 4 4" xfId="1059"/>
    <cellStyle name="Note 4 4 2" xfId="1060"/>
    <cellStyle name="Note 4 4 2 2" xfId="2143"/>
    <cellStyle name="Note 4 4 2 2 2" xfId="7486"/>
    <cellStyle name="Note 4 4 2 3" xfId="3213"/>
    <cellStyle name="Note 4 4 2 3 2" xfId="8552"/>
    <cellStyle name="Note 4 4 2 4" xfId="4280"/>
    <cellStyle name="Note 4 4 2 4 2" xfId="9619"/>
    <cellStyle name="Note 4 4 2 5" xfId="5347"/>
    <cellStyle name="Note 4 4 2 5 2" xfId="10686"/>
    <cellStyle name="Note 4 4 2 6" xfId="6420"/>
    <cellStyle name="Note 4 4 3" xfId="2142"/>
    <cellStyle name="Note 4 4 3 2" xfId="7485"/>
    <cellStyle name="Note 4 4 4" xfId="3212"/>
    <cellStyle name="Note 4 4 4 2" xfId="8551"/>
    <cellStyle name="Note 4 4 5" xfId="4279"/>
    <cellStyle name="Note 4 4 5 2" xfId="9618"/>
    <cellStyle name="Note 4 4 6" xfId="5346"/>
    <cellStyle name="Note 4 4 6 2" xfId="10685"/>
    <cellStyle name="Note 4 4 7" xfId="6419"/>
    <cellStyle name="Note 4 5" xfId="1061"/>
    <cellStyle name="Note 4 5 2" xfId="2144"/>
    <cellStyle name="Note 4 5 2 2" xfId="7487"/>
    <cellStyle name="Note 4 5 3" xfId="3214"/>
    <cellStyle name="Note 4 5 3 2" xfId="8553"/>
    <cellStyle name="Note 4 5 4" xfId="4281"/>
    <cellStyle name="Note 4 5 4 2" xfId="9620"/>
    <cellStyle name="Note 4 5 5" xfId="5348"/>
    <cellStyle name="Note 4 5 5 2" xfId="10687"/>
    <cellStyle name="Note 4 5 6" xfId="6421"/>
    <cellStyle name="Note 4 6" xfId="2129"/>
    <cellStyle name="Note 4 6 2" xfId="7472"/>
    <cellStyle name="Note 4 7" xfId="3199"/>
    <cellStyle name="Note 4 7 2" xfId="8538"/>
    <cellStyle name="Note 4 8" xfId="4266"/>
    <cellStyle name="Note 4 8 2" xfId="9605"/>
    <cellStyle name="Note 4 9" xfId="5333"/>
    <cellStyle name="Note 4 9 2" xfId="10672"/>
    <cellStyle name="Note 5" xfId="1062"/>
    <cellStyle name="Note 5 2" xfId="1063"/>
    <cellStyle name="Note 5 2 2" xfId="1064"/>
    <cellStyle name="Note 5 2 2 2" xfId="1065"/>
    <cellStyle name="Note 5 2 2 2 2" xfId="2148"/>
    <cellStyle name="Note 5 2 2 2 2 2" xfId="7491"/>
    <cellStyle name="Note 5 2 2 2 3" xfId="3218"/>
    <cellStyle name="Note 5 2 2 2 3 2" xfId="8557"/>
    <cellStyle name="Note 5 2 2 2 4" xfId="4285"/>
    <cellStyle name="Note 5 2 2 2 4 2" xfId="9624"/>
    <cellStyle name="Note 5 2 2 2 5" xfId="5352"/>
    <cellStyle name="Note 5 2 2 2 5 2" xfId="10691"/>
    <cellStyle name="Note 5 2 2 2 6" xfId="6425"/>
    <cellStyle name="Note 5 2 2 3" xfId="2147"/>
    <cellStyle name="Note 5 2 2 3 2" xfId="7490"/>
    <cellStyle name="Note 5 2 2 4" xfId="3217"/>
    <cellStyle name="Note 5 2 2 4 2" xfId="8556"/>
    <cellStyle name="Note 5 2 2 5" xfId="4284"/>
    <cellStyle name="Note 5 2 2 5 2" xfId="9623"/>
    <cellStyle name="Note 5 2 2 6" xfId="5351"/>
    <cellStyle name="Note 5 2 2 6 2" xfId="10690"/>
    <cellStyle name="Note 5 2 2 7" xfId="6424"/>
    <cellStyle name="Note 5 2 3" xfId="1066"/>
    <cellStyle name="Note 5 2 3 2" xfId="2149"/>
    <cellStyle name="Note 5 2 3 2 2" xfId="7492"/>
    <cellStyle name="Note 5 2 3 3" xfId="3219"/>
    <cellStyle name="Note 5 2 3 3 2" xfId="8558"/>
    <cellStyle name="Note 5 2 3 4" xfId="4286"/>
    <cellStyle name="Note 5 2 3 4 2" xfId="9625"/>
    <cellStyle name="Note 5 2 3 5" xfId="5353"/>
    <cellStyle name="Note 5 2 3 5 2" xfId="10692"/>
    <cellStyle name="Note 5 2 3 6" xfId="6426"/>
    <cellStyle name="Note 5 2 4" xfId="2146"/>
    <cellStyle name="Note 5 2 4 2" xfId="7489"/>
    <cellStyle name="Note 5 2 5" xfId="3216"/>
    <cellStyle name="Note 5 2 5 2" xfId="8555"/>
    <cellStyle name="Note 5 2 6" xfId="4283"/>
    <cellStyle name="Note 5 2 6 2" xfId="9622"/>
    <cellStyle name="Note 5 2 7" xfId="5350"/>
    <cellStyle name="Note 5 2 7 2" xfId="10689"/>
    <cellStyle name="Note 5 2 8" xfId="6423"/>
    <cellStyle name="Note 5 3" xfId="1067"/>
    <cellStyle name="Note 5 3 2" xfId="1068"/>
    <cellStyle name="Note 5 3 2 2" xfId="2151"/>
    <cellStyle name="Note 5 3 2 2 2" xfId="7494"/>
    <cellStyle name="Note 5 3 2 3" xfId="3221"/>
    <cellStyle name="Note 5 3 2 3 2" xfId="8560"/>
    <cellStyle name="Note 5 3 2 4" xfId="4288"/>
    <cellStyle name="Note 5 3 2 4 2" xfId="9627"/>
    <cellStyle name="Note 5 3 2 5" xfId="5355"/>
    <cellStyle name="Note 5 3 2 5 2" xfId="10694"/>
    <cellStyle name="Note 5 3 2 6" xfId="6428"/>
    <cellStyle name="Note 5 3 3" xfId="2150"/>
    <cellStyle name="Note 5 3 3 2" xfId="7493"/>
    <cellStyle name="Note 5 3 4" xfId="3220"/>
    <cellStyle name="Note 5 3 4 2" xfId="8559"/>
    <cellStyle name="Note 5 3 5" xfId="4287"/>
    <cellStyle name="Note 5 3 5 2" xfId="9626"/>
    <cellStyle name="Note 5 3 6" xfId="5354"/>
    <cellStyle name="Note 5 3 6 2" xfId="10693"/>
    <cellStyle name="Note 5 3 7" xfId="6427"/>
    <cellStyle name="Note 5 4" xfId="1069"/>
    <cellStyle name="Note 5 4 2" xfId="2152"/>
    <cellStyle name="Note 5 4 2 2" xfId="7495"/>
    <cellStyle name="Note 5 4 3" xfId="3222"/>
    <cellStyle name="Note 5 4 3 2" xfId="8561"/>
    <cellStyle name="Note 5 4 4" xfId="4289"/>
    <cellStyle name="Note 5 4 4 2" xfId="9628"/>
    <cellStyle name="Note 5 4 5" xfId="5356"/>
    <cellStyle name="Note 5 4 5 2" xfId="10695"/>
    <cellStyle name="Note 5 4 6" xfId="6429"/>
    <cellStyle name="Note 5 5" xfId="2145"/>
    <cellStyle name="Note 5 5 2" xfId="7488"/>
    <cellStyle name="Note 5 6" xfId="3215"/>
    <cellStyle name="Note 5 6 2" xfId="8554"/>
    <cellStyle name="Note 5 7" xfId="4282"/>
    <cellStyle name="Note 5 7 2" xfId="9621"/>
    <cellStyle name="Note 5 8" xfId="5349"/>
    <cellStyle name="Note 5 8 2" xfId="10688"/>
    <cellStyle name="Note 5 9" xfId="6422"/>
    <cellStyle name="Note 6" xfId="1070"/>
    <cellStyle name="Note 6 2" xfId="1071"/>
    <cellStyle name="Note 6 2 2" xfId="1072"/>
    <cellStyle name="Note 6 2 2 2" xfId="2155"/>
    <cellStyle name="Note 6 2 2 2 2" xfId="7498"/>
    <cellStyle name="Note 6 2 2 3" xfId="3225"/>
    <cellStyle name="Note 6 2 2 3 2" xfId="8564"/>
    <cellStyle name="Note 6 2 2 4" xfId="4292"/>
    <cellStyle name="Note 6 2 2 4 2" xfId="9631"/>
    <cellStyle name="Note 6 2 2 5" xfId="5359"/>
    <cellStyle name="Note 6 2 2 5 2" xfId="10698"/>
    <cellStyle name="Note 6 2 2 6" xfId="6432"/>
    <cellStyle name="Note 6 2 3" xfId="2154"/>
    <cellStyle name="Note 6 2 3 2" xfId="7497"/>
    <cellStyle name="Note 6 2 4" xfId="3224"/>
    <cellStyle name="Note 6 2 4 2" xfId="8563"/>
    <cellStyle name="Note 6 2 5" xfId="4291"/>
    <cellStyle name="Note 6 2 5 2" xfId="9630"/>
    <cellStyle name="Note 6 2 6" xfId="5358"/>
    <cellStyle name="Note 6 2 6 2" xfId="10697"/>
    <cellStyle name="Note 6 2 7" xfId="6431"/>
    <cellStyle name="Note 6 3" xfId="1073"/>
    <cellStyle name="Note 6 3 2" xfId="2156"/>
    <cellStyle name="Note 6 3 2 2" xfId="7499"/>
    <cellStyle name="Note 6 3 3" xfId="3226"/>
    <cellStyle name="Note 6 3 3 2" xfId="8565"/>
    <cellStyle name="Note 6 3 4" xfId="4293"/>
    <cellStyle name="Note 6 3 4 2" xfId="9632"/>
    <cellStyle name="Note 6 3 5" xfId="5360"/>
    <cellStyle name="Note 6 3 5 2" xfId="10699"/>
    <cellStyle name="Note 6 3 6" xfId="6433"/>
    <cellStyle name="Note 6 4" xfId="2153"/>
    <cellStyle name="Note 6 4 2" xfId="7496"/>
    <cellStyle name="Note 6 5" xfId="3223"/>
    <cellStyle name="Note 6 5 2" xfId="8562"/>
    <cellStyle name="Note 6 6" xfId="4290"/>
    <cellStyle name="Note 6 6 2" xfId="9629"/>
    <cellStyle name="Note 6 7" xfId="5357"/>
    <cellStyle name="Note 6 7 2" xfId="10696"/>
    <cellStyle name="Note 6 8" xfId="6430"/>
    <cellStyle name="Note 7" xfId="1074"/>
    <cellStyle name="Note 7 2" xfId="1075"/>
    <cellStyle name="Note 7 2 2" xfId="2158"/>
    <cellStyle name="Note 7 2 2 2" xfId="7501"/>
    <cellStyle name="Note 7 2 3" xfId="3228"/>
    <cellStyle name="Note 7 2 3 2" xfId="8567"/>
    <cellStyle name="Note 7 2 4" xfId="4295"/>
    <cellStyle name="Note 7 2 4 2" xfId="9634"/>
    <cellStyle name="Note 7 2 5" xfId="5362"/>
    <cellStyle name="Note 7 2 5 2" xfId="10701"/>
    <cellStyle name="Note 7 2 6" xfId="6435"/>
    <cellStyle name="Note 7 3" xfId="2157"/>
    <cellStyle name="Note 7 3 2" xfId="7500"/>
    <cellStyle name="Note 7 4" xfId="3227"/>
    <cellStyle name="Note 7 4 2" xfId="8566"/>
    <cellStyle name="Note 7 5" xfId="4294"/>
    <cellStyle name="Note 7 5 2" xfId="9633"/>
    <cellStyle name="Note 7 6" xfId="5361"/>
    <cellStyle name="Note 7 6 2" xfId="10700"/>
    <cellStyle name="Note 7 7" xfId="6434"/>
    <cellStyle name="Note 8" xfId="1076"/>
    <cellStyle name="Note 8 2" xfId="2159"/>
    <cellStyle name="Note 8 2 2" xfId="7502"/>
    <cellStyle name="Note 8 3" xfId="3229"/>
    <cellStyle name="Note 8 3 2" xfId="8568"/>
    <cellStyle name="Note 8 4" xfId="4296"/>
    <cellStyle name="Note 8 4 2" xfId="9635"/>
    <cellStyle name="Note 8 5" xfId="5363"/>
    <cellStyle name="Note 8 5 2" xfId="10702"/>
    <cellStyle name="Note 8 6" xfId="6436"/>
    <cellStyle name="Note 9" xfId="57"/>
    <cellStyle name="Note 9 2" xfId="1148"/>
    <cellStyle name="Note 9 2 2" xfId="6493"/>
    <cellStyle name="Note 9 3" xfId="2220"/>
    <cellStyle name="Note 9 3 2" xfId="7559"/>
    <cellStyle name="Note 9 4" xfId="3287"/>
    <cellStyle name="Note 9 4 2" xfId="8626"/>
    <cellStyle name="Note 9 5" xfId="4354"/>
    <cellStyle name="Note 9 5 2" xfId="9693"/>
    <cellStyle name="Note 9 6" xfId="5427"/>
    <cellStyle name="Notes_sources" xfId="50"/>
    <cellStyle name="Output" xfId="10" builtinId="21" customBuiltin="1"/>
    <cellStyle name="Percent" xfId="4" builtinId="5"/>
    <cellStyle name="Percent 2" xfId="1079"/>
    <cellStyle name="Percent 2 2" xfId="1084"/>
    <cellStyle name="Percent 2 2 2" xfId="2165"/>
    <cellStyle name="Percent 2 2 2 2" xfId="7508"/>
    <cellStyle name="Percent 2 2 3" xfId="3235"/>
    <cellStyle name="Percent 2 2 3 2" xfId="8574"/>
    <cellStyle name="Percent 2 2 4" xfId="4302"/>
    <cellStyle name="Percent 2 2 4 2" xfId="9641"/>
    <cellStyle name="Percent 2 2 5" xfId="5369"/>
    <cellStyle name="Percent 2 2 5 2" xfId="10708"/>
    <cellStyle name="Percent 2 2 6" xfId="6442"/>
    <cellStyle name="Percent 2 3" xfId="2161"/>
    <cellStyle name="Percent 2 3 2" xfId="7504"/>
    <cellStyle name="Percent 2 4" xfId="3231"/>
    <cellStyle name="Percent 2 4 2" xfId="8570"/>
    <cellStyle name="Percent 2 5" xfId="4298"/>
    <cellStyle name="Percent 2 5 2" xfId="9637"/>
    <cellStyle name="Percent 2 6" xfId="5365"/>
    <cellStyle name="Percent 2 6 2" xfId="10704"/>
    <cellStyle name="Percent 2 7" xfId="6438"/>
    <cellStyle name="Percent 3" xfId="1082"/>
    <cellStyle name="Percent 3 2" xfId="1086"/>
    <cellStyle name="Percent 3 2 2" xfId="2167"/>
    <cellStyle name="Percent 3 2 2 2" xfId="7510"/>
    <cellStyle name="Percent 3 2 3" xfId="3237"/>
    <cellStyle name="Percent 3 2 3 2" xfId="8576"/>
    <cellStyle name="Percent 3 2 4" xfId="4304"/>
    <cellStyle name="Percent 3 2 4 2" xfId="9643"/>
    <cellStyle name="Percent 3 2 5" xfId="5371"/>
    <cellStyle name="Percent 3 2 5 2" xfId="10710"/>
    <cellStyle name="Percent 3 2 6" xfId="6444"/>
    <cellStyle name="Percent 3 3" xfId="2163"/>
    <cellStyle name="Percent 3 3 2" xfId="7506"/>
    <cellStyle name="Percent 3 4" xfId="3233"/>
    <cellStyle name="Percent 3 4 2" xfId="8572"/>
    <cellStyle name="Percent 3 5" xfId="4300"/>
    <cellStyle name="Percent 3 5 2" xfId="9639"/>
    <cellStyle name="Percent 3 6" xfId="5367"/>
    <cellStyle name="Percent 3 6 2" xfId="10706"/>
    <cellStyle name="Percent 3 7" xfId="6440"/>
    <cellStyle name="Percent 4" xfId="1126"/>
    <cellStyle name="Percent 4 2" xfId="2204"/>
    <cellStyle name="Percent 4 2 2" xfId="7543"/>
    <cellStyle name="Percent 4 3" xfId="3270"/>
    <cellStyle name="Percent 4 3 2" xfId="8609"/>
    <cellStyle name="Percent 4 4" xfId="4337"/>
    <cellStyle name="Percent 4 4 2" xfId="9676"/>
    <cellStyle name="Percent 4 5" xfId="5404"/>
    <cellStyle name="Percent 4 5 2" xfId="10743"/>
    <cellStyle name="Percent 4 6" xfId="6477"/>
    <cellStyle name="Percent 5" xfId="2186"/>
    <cellStyle name="Percent 6" xfId="10747"/>
    <cellStyle name="Sub_row" xfId="51"/>
    <cellStyle name="Table_title" xfId="2"/>
    <cellStyle name="Title 2" xfId="1077"/>
    <cellStyle name="Total" xfId="16" builtinId="25" customBuiltin="1"/>
    <cellStyle name="Warning Text" xfId="14" builtinId="11" customBuiltin="1"/>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85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absolute">
    <xdr:from>
      <xdr:col>0</xdr:col>
      <xdr:colOff>5219700</xdr:colOff>
      <xdr:row>23</xdr:row>
      <xdr:rowOff>19050</xdr:rowOff>
    </xdr:from>
    <xdr:to>
      <xdr:col>1</xdr:col>
      <xdr:colOff>3810</xdr:colOff>
      <xdr:row>27</xdr:row>
      <xdr:rowOff>131445</xdr:rowOff>
    </xdr:to>
    <xdr:pic>
      <xdr:nvPicPr>
        <xdr:cNvPr id="3" name="Picture 2" descr="logo de l’Institut canadien d’information sur la santé (ICIS)" title="Institut canadien d'information sur la santé">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9700" y="9014460"/>
          <a:ext cx="1737360" cy="8229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ihi.ca/02%20Dept%20Folders/AACIS/CAD/510%20Analysis%20&amp;%20Reporting/QuickStats/2015-2016/Trauma/Sports-Related%20Intracranial%20Injuries/FINAL/Sports-Related%20Intracranial%20Injuries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bargo page"/>
      <sheetName val="Intracranial Injuries"/>
      <sheetName val="Summary"/>
      <sheetName val="Notes to readers"/>
      <sheetName val="Table of contents"/>
      <sheetName val="1 ED"/>
      <sheetName val="2 Hospitalizations"/>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ihi.ca/fr" TargetMode="External"/><Relationship Id="rId3" Type="http://schemas.openxmlformats.org/officeDocument/2006/relationships/hyperlink" Target="mailto:media@icis.ca" TargetMode="External"/><Relationship Id="rId7" Type="http://schemas.openxmlformats.org/officeDocument/2006/relationships/hyperlink" Target="https://www.youtube.com/user/CIHICanada" TargetMode="External"/><Relationship Id="rId2" Type="http://schemas.openxmlformats.org/officeDocument/2006/relationships/hyperlink" Target="https://www.cihi.ca/fr/acceder-aux-donnees-et-aux-rapports/faire-une-demande-de-donnees" TargetMode="External"/><Relationship Id="rId1" Type="http://schemas.openxmlformats.org/officeDocument/2006/relationships/hyperlink" Target="mailto:rapportsante@icis.ca" TargetMode="External"/><Relationship Id="rId6" Type="http://schemas.openxmlformats.org/officeDocument/2006/relationships/hyperlink" Target="https://www.instagram.com/cihi_icis/" TargetMode="External"/><Relationship Id="rId11" Type="http://schemas.openxmlformats.org/officeDocument/2006/relationships/drawing" Target="../drawings/drawing1.xml"/><Relationship Id="rId5" Type="http://schemas.openxmlformats.org/officeDocument/2006/relationships/hyperlink" Target="http://www.facebook.com/CIHI.ICIS" TargetMode="External"/><Relationship Id="rId10" Type="http://schemas.openxmlformats.org/officeDocument/2006/relationships/printerSettings" Target="../printerSettings/printerSettings1.bin"/><Relationship Id="rId4" Type="http://schemas.openxmlformats.org/officeDocument/2006/relationships/hyperlink" Target="https://twitter.com/cihi_icis" TargetMode="External"/><Relationship Id="rId9" Type="http://schemas.openxmlformats.org/officeDocument/2006/relationships/hyperlink" Target="https://www.linkedin.com/company/canadian-institute-for-health-informatio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ihi.ca/fr/metadonnees-de-la-base-de-donnees-sur-les-conges-des-patients-bdcp" TargetMode="External"/><Relationship Id="rId1" Type="http://schemas.openxmlformats.org/officeDocument/2006/relationships/hyperlink" Target="https://www.cihi.ca/fr/metadonnees-du-systeme-national-dinformation-sur-les-soins-ambulatoires-snisa"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tabSelected="1" topLeftCell="A2" zoomScaleNormal="100" zoomScaleSheetLayoutView="100" workbookViewId="0"/>
  </sheetViews>
  <sheetFormatPr defaultColWidth="9.109375" defaultRowHeight="13.8"/>
  <cols>
    <col min="1" max="1" width="102.5546875" style="51" customWidth="1"/>
    <col min="2" max="5" width="9.109375" style="51"/>
    <col min="6" max="6" width="75.109375" style="51" customWidth="1"/>
    <col min="7" max="16384" width="9.109375" style="51"/>
  </cols>
  <sheetData>
    <row r="1" spans="1:6" s="50" customFormat="1" ht="15" hidden="1" customHeight="1">
      <c r="A1" s="84" t="s">
        <v>0</v>
      </c>
    </row>
    <row r="2" spans="1:6" ht="139.94999999999999" customHeight="1">
      <c r="A2" s="85" t="s">
        <v>1</v>
      </c>
    </row>
    <row r="3" spans="1:6" ht="115.2" customHeight="1">
      <c r="A3" s="86" t="s">
        <v>2</v>
      </c>
      <c r="F3" s="70"/>
    </row>
    <row r="4" spans="1:6" ht="40.200000000000003" customHeight="1">
      <c r="A4" s="52" t="s">
        <v>3</v>
      </c>
    </row>
    <row r="5" spans="1:6" ht="19.5" customHeight="1">
      <c r="A5" s="88" t="s">
        <v>4</v>
      </c>
    </row>
    <row r="6" spans="1:6" ht="19.5" customHeight="1">
      <c r="A6" s="53" t="s">
        <v>5</v>
      </c>
    </row>
    <row r="7" spans="1:6" ht="40.200000000000003" customHeight="1">
      <c r="A7" s="52" t="s">
        <v>6</v>
      </c>
    </row>
    <row r="8" spans="1:6" ht="15" customHeight="1">
      <c r="A8" s="54" t="s">
        <v>7</v>
      </c>
    </row>
    <row r="9" spans="1:6" s="56" customFormat="1" ht="30" customHeight="1">
      <c r="A9" s="55" t="s">
        <v>8</v>
      </c>
    </row>
    <row r="10" spans="1:6">
      <c r="A10" s="53" t="s">
        <v>9</v>
      </c>
    </row>
    <row r="11" spans="1:6" ht="30" customHeight="1">
      <c r="A11" s="55" t="s">
        <v>10</v>
      </c>
    </row>
    <row r="12" spans="1:6">
      <c r="A12" s="53" t="s">
        <v>11</v>
      </c>
    </row>
    <row r="13" spans="1:6" ht="30" customHeight="1">
      <c r="A13" s="55" t="s">
        <v>12</v>
      </c>
    </row>
    <row r="14" spans="1:6" ht="15" customHeight="1">
      <c r="A14" s="57" t="s">
        <v>13</v>
      </c>
    </row>
    <row r="15" spans="1:6" ht="15" customHeight="1">
      <c r="A15" s="58" t="s">
        <v>14</v>
      </c>
    </row>
    <row r="16" spans="1:6" ht="15" customHeight="1">
      <c r="A16" s="58" t="s">
        <v>15</v>
      </c>
    </row>
    <row r="17" spans="1:1" customFormat="1" ht="15" customHeight="1">
      <c r="A17" s="447" t="s">
        <v>876</v>
      </c>
    </row>
    <row r="18" spans="1:1" ht="15" customHeight="1">
      <c r="A18" s="58" t="s">
        <v>16</v>
      </c>
    </row>
    <row r="19" spans="1:1" ht="30" customHeight="1">
      <c r="A19" s="58" t="s">
        <v>17</v>
      </c>
    </row>
    <row r="20" spans="1:1" ht="40.200000000000003" customHeight="1">
      <c r="A20" s="52" t="s">
        <v>18</v>
      </c>
    </row>
    <row r="21" spans="1:1" ht="28.8">
      <c r="A21" s="436" t="s">
        <v>19</v>
      </c>
    </row>
    <row r="22" spans="1:1" ht="15" customHeight="1"/>
    <row r="23" spans="1:1" ht="15" customHeight="1"/>
    <row r="24" spans="1:1" ht="15" customHeight="1"/>
  </sheetData>
  <hyperlinks>
    <hyperlink ref="A9" r:id="rId1"/>
    <hyperlink ref="A11" r:id="rId2" display="https://www.cihi.ca/en/data-and-standards/access-data"/>
    <hyperlink ref="A13" r:id="rId3"/>
    <hyperlink ref="A15" r:id="rId4" display="https://twitter.com/cihi_icis"/>
    <hyperlink ref="A16" r:id="rId5" display="http://www.facebook.com/CIHI.ICIS"/>
    <hyperlink ref="A18" r:id="rId6" display="http://www.instagram.com/cihi_icis/"/>
    <hyperlink ref="A19" r:id="rId7" display="http://www.youtube.com/user/CIHICanada"/>
    <hyperlink ref="A5" r:id="rId8" display="Les produits complémentaires suivants sont offerts sur le site Web de l’ICIS :"/>
    <hyperlink ref="A17" r:id="rId9"/>
  </hyperlinks>
  <pageMargins left="0.74803149606299213" right="0.74803149606299213" top="0.74803149606299213" bottom="0.74803149606299213" header="0.31496062992125984" footer="0.31496062992125984"/>
  <pageSetup orientation="portrait" r:id="rId10"/>
  <headerFooter>
    <oddFooter>&amp;L&amp;"Arial,Regular"&amp;9© 2020 ICIS&amp;R&amp;"Arial,Regular"&amp;9&amp;P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defaultColWidth="9.109375" defaultRowHeight="13.8"/>
  <cols>
    <col min="1" max="1" width="35.6640625" style="78" customWidth="1"/>
    <col min="2" max="2" width="23.6640625" style="78" customWidth="1"/>
    <col min="3" max="6" width="10.6640625" style="97" customWidth="1"/>
    <col min="7" max="7" width="16.6640625" style="97" customWidth="1"/>
    <col min="8" max="11" width="10.6640625" style="97" customWidth="1"/>
    <col min="12" max="12" width="16.6640625" style="97" customWidth="1"/>
    <col min="13" max="16" width="10.6640625" style="97" customWidth="1"/>
    <col min="17" max="17" width="16.6640625" style="97" customWidth="1"/>
    <col min="18" max="19" width="9.109375" style="97"/>
    <col min="20" max="16384" width="9.109375" style="78"/>
  </cols>
  <sheetData>
    <row r="1" spans="1:19" s="138" customFormat="1" ht="15" hidden="1" customHeight="1">
      <c r="A1" s="79" t="s">
        <v>524</v>
      </c>
      <c r="B1" s="142"/>
      <c r="C1" s="141"/>
      <c r="D1" s="141"/>
      <c r="E1" s="141"/>
      <c r="F1" s="141"/>
      <c r="G1" s="141"/>
      <c r="H1" s="141"/>
      <c r="I1" s="141"/>
      <c r="J1" s="141"/>
      <c r="K1" s="141"/>
      <c r="L1" s="141"/>
      <c r="M1" s="141"/>
      <c r="N1" s="141"/>
      <c r="O1" s="141"/>
      <c r="P1" s="141"/>
      <c r="Q1" s="141"/>
      <c r="R1" s="141"/>
      <c r="S1" s="141"/>
    </row>
    <row r="2" spans="1:19" ht="24" customHeight="1">
      <c r="A2" s="71" t="s">
        <v>195</v>
      </c>
      <c r="C2" s="78"/>
      <c r="D2" s="78"/>
      <c r="E2" s="78"/>
      <c r="F2" s="78"/>
      <c r="G2" s="78"/>
      <c r="H2" s="78"/>
      <c r="I2" s="78"/>
      <c r="J2" s="78"/>
      <c r="K2" s="78"/>
      <c r="L2" s="78"/>
      <c r="M2" s="137"/>
      <c r="N2" s="137"/>
      <c r="O2" s="137"/>
      <c r="P2" s="137"/>
      <c r="Q2" s="137"/>
      <c r="R2" s="137"/>
      <c r="S2" s="78"/>
    </row>
    <row r="3" spans="1:19" s="153" customFormat="1" ht="20.25" customHeight="1">
      <c r="A3" s="152" t="s">
        <v>877</v>
      </c>
      <c r="B3" s="152"/>
      <c r="C3" s="284"/>
      <c r="D3" s="284"/>
      <c r="E3" s="284"/>
      <c r="F3" s="284"/>
      <c r="G3" s="284"/>
      <c r="H3" s="284"/>
      <c r="I3" s="284"/>
      <c r="J3" s="284"/>
      <c r="K3" s="284"/>
      <c r="L3" s="284"/>
      <c r="M3" s="284"/>
      <c r="N3" s="284"/>
      <c r="O3" s="284"/>
      <c r="P3" s="284"/>
      <c r="Q3" s="284"/>
      <c r="R3" s="284"/>
      <c r="S3" s="284"/>
    </row>
    <row r="4" spans="1:19" s="146" customFormat="1" ht="15" customHeight="1">
      <c r="A4" s="475" t="s">
        <v>525</v>
      </c>
      <c r="B4" s="475" t="s">
        <v>80</v>
      </c>
      <c r="C4" s="477" t="s">
        <v>526</v>
      </c>
      <c r="D4" s="477"/>
      <c r="E4" s="477"/>
      <c r="F4" s="477"/>
      <c r="G4" s="477"/>
      <c r="H4" s="477" t="s">
        <v>527</v>
      </c>
      <c r="I4" s="477"/>
      <c r="J4" s="477"/>
      <c r="K4" s="477"/>
      <c r="L4" s="477"/>
      <c r="M4" s="477" t="s">
        <v>199</v>
      </c>
      <c r="N4" s="477"/>
      <c r="O4" s="477"/>
      <c r="P4" s="477"/>
      <c r="Q4" s="477"/>
      <c r="R4" s="262"/>
      <c r="S4" s="262"/>
    </row>
    <row r="5" spans="1:19" s="146" customFormat="1" ht="15" customHeight="1">
      <c r="A5" s="476"/>
      <c r="B5" s="476"/>
      <c r="C5" s="267" t="s">
        <v>528</v>
      </c>
      <c r="D5" s="267" t="s">
        <v>529</v>
      </c>
      <c r="E5" s="267" t="s">
        <v>530</v>
      </c>
      <c r="F5" s="267" t="s">
        <v>531</v>
      </c>
      <c r="G5" s="267" t="s">
        <v>532</v>
      </c>
      <c r="H5" s="267" t="s">
        <v>533</v>
      </c>
      <c r="I5" s="267" t="s">
        <v>534</v>
      </c>
      <c r="J5" s="267" t="s">
        <v>535</v>
      </c>
      <c r="K5" s="267" t="s">
        <v>536</v>
      </c>
      <c r="L5" s="267" t="s">
        <v>537</v>
      </c>
      <c r="M5" s="267" t="s">
        <v>409</v>
      </c>
      <c r="N5" s="267" t="s">
        <v>410</v>
      </c>
      <c r="O5" s="267" t="s">
        <v>411</v>
      </c>
      <c r="P5" s="267" t="s">
        <v>412</v>
      </c>
      <c r="Q5" s="267" t="s">
        <v>413</v>
      </c>
      <c r="R5" s="262"/>
      <c r="S5" s="262"/>
    </row>
    <row r="6" spans="1:19" s="146" customFormat="1" ht="15" customHeight="1">
      <c r="A6" s="276" t="s">
        <v>538</v>
      </c>
      <c r="B6" s="155" t="s">
        <v>485</v>
      </c>
      <c r="C6" s="223">
        <v>5349</v>
      </c>
      <c r="D6" s="223">
        <v>5057</v>
      </c>
      <c r="E6" s="223">
        <v>5271</v>
      </c>
      <c r="F6" s="223">
        <v>4767</v>
      </c>
      <c r="G6" s="223">
        <v>20444</v>
      </c>
      <c r="H6" s="223">
        <v>3295</v>
      </c>
      <c r="I6" s="223">
        <v>912</v>
      </c>
      <c r="J6" s="223">
        <v>1442</v>
      </c>
      <c r="K6" s="277">
        <v>2447</v>
      </c>
      <c r="L6" s="278">
        <v>8096</v>
      </c>
      <c r="M6" s="264">
        <f>(H6-C6)/C6</f>
        <v>-0.38399700878668908</v>
      </c>
      <c r="N6" s="264">
        <f t="shared" ref="N6:Q20" si="0">(I6-D6)/D6</f>
        <v>-0.81965592248368602</v>
      </c>
      <c r="O6" s="264">
        <f t="shared" si="0"/>
        <v>-0.72642762284196549</v>
      </c>
      <c r="P6" s="264">
        <f t="shared" si="0"/>
        <v>-0.48667925319907701</v>
      </c>
      <c r="Q6" s="268">
        <f t="shared" si="0"/>
        <v>-0.60399139111719824</v>
      </c>
      <c r="R6" s="262"/>
      <c r="S6" s="262"/>
    </row>
    <row r="7" spans="1:19" s="146" customFormat="1" ht="15" customHeight="1">
      <c r="A7" s="274" t="s">
        <v>538</v>
      </c>
      <c r="B7" s="155" t="s">
        <v>486</v>
      </c>
      <c r="C7" s="223">
        <v>904</v>
      </c>
      <c r="D7" s="223">
        <v>875</v>
      </c>
      <c r="E7" s="223">
        <v>1073</v>
      </c>
      <c r="F7" s="223">
        <v>968</v>
      </c>
      <c r="G7" s="223">
        <v>3820</v>
      </c>
      <c r="H7" s="223">
        <v>657</v>
      </c>
      <c r="I7" s="223">
        <v>246</v>
      </c>
      <c r="J7" s="223">
        <v>668</v>
      </c>
      <c r="K7" s="277">
        <v>1057</v>
      </c>
      <c r="L7" s="278">
        <v>2628</v>
      </c>
      <c r="M7" s="264">
        <f t="shared" ref="M7:M40" si="1">(H7-C7)/C7</f>
        <v>-0.27323008849557523</v>
      </c>
      <c r="N7" s="264">
        <f t="shared" si="0"/>
        <v>-0.71885714285714286</v>
      </c>
      <c r="O7" s="264">
        <f t="shared" si="0"/>
        <v>-0.37744641192917056</v>
      </c>
      <c r="P7" s="264">
        <f t="shared" si="0"/>
        <v>9.1942148760330578E-2</v>
      </c>
      <c r="Q7" s="268">
        <f t="shared" si="0"/>
        <v>-0.31204188481675393</v>
      </c>
      <c r="R7" s="262"/>
      <c r="S7" s="262"/>
    </row>
    <row r="8" spans="1:19" s="146" customFormat="1" ht="15" customHeight="1">
      <c r="A8" s="274" t="s">
        <v>538</v>
      </c>
      <c r="B8" s="155" t="s">
        <v>487</v>
      </c>
      <c r="C8" s="223">
        <v>7180</v>
      </c>
      <c r="D8" s="223">
        <v>7752</v>
      </c>
      <c r="E8" s="223">
        <v>8579</v>
      </c>
      <c r="F8" s="223">
        <v>7684</v>
      </c>
      <c r="G8" s="223">
        <v>31195</v>
      </c>
      <c r="H8" s="223">
        <v>5166</v>
      </c>
      <c r="I8" s="223">
        <v>1960</v>
      </c>
      <c r="J8" s="223">
        <v>2531</v>
      </c>
      <c r="K8" s="277">
        <v>5561</v>
      </c>
      <c r="L8" s="278">
        <v>15218</v>
      </c>
      <c r="M8" s="264">
        <f t="shared" si="1"/>
        <v>-0.28050139275766017</v>
      </c>
      <c r="N8" s="264">
        <f t="shared" si="0"/>
        <v>-0.74716202270381837</v>
      </c>
      <c r="O8" s="264">
        <f t="shared" si="0"/>
        <v>-0.70497727007809763</v>
      </c>
      <c r="P8" s="264">
        <f t="shared" si="0"/>
        <v>-0.27628839146277978</v>
      </c>
      <c r="Q8" s="268">
        <f t="shared" si="0"/>
        <v>-0.5121654111235775</v>
      </c>
      <c r="R8" s="262"/>
      <c r="S8" s="262"/>
    </row>
    <row r="9" spans="1:19" s="146" customFormat="1" ht="15" customHeight="1">
      <c r="A9" s="274" t="s">
        <v>538</v>
      </c>
      <c r="B9" s="155" t="s">
        <v>488</v>
      </c>
      <c r="C9" s="223">
        <v>5040</v>
      </c>
      <c r="D9" s="223">
        <v>5272</v>
      </c>
      <c r="E9" s="223">
        <v>5467</v>
      </c>
      <c r="F9" s="223">
        <v>5006</v>
      </c>
      <c r="G9" s="223">
        <v>20785</v>
      </c>
      <c r="H9" s="223">
        <v>3297</v>
      </c>
      <c r="I9" s="223">
        <v>1450</v>
      </c>
      <c r="J9" s="223">
        <v>2735</v>
      </c>
      <c r="K9" s="223">
        <v>4404</v>
      </c>
      <c r="L9" s="278">
        <v>11886</v>
      </c>
      <c r="M9" s="264">
        <f t="shared" si="1"/>
        <v>-0.34583333333333333</v>
      </c>
      <c r="N9" s="264">
        <f t="shared" si="0"/>
        <v>-0.72496206373292871</v>
      </c>
      <c r="O9" s="264">
        <f t="shared" si="0"/>
        <v>-0.49972562648618984</v>
      </c>
      <c r="P9" s="264">
        <f t="shared" si="0"/>
        <v>-0.12025569316819816</v>
      </c>
      <c r="Q9" s="268">
        <f t="shared" si="0"/>
        <v>-0.42814529708924703</v>
      </c>
      <c r="R9" s="262"/>
      <c r="S9" s="262"/>
    </row>
    <row r="10" spans="1:19" s="146" customFormat="1" ht="15" customHeight="1">
      <c r="A10" s="274" t="s">
        <v>538</v>
      </c>
      <c r="B10" s="155" t="s">
        <v>489</v>
      </c>
      <c r="C10" s="223">
        <v>80196</v>
      </c>
      <c r="D10" s="223">
        <v>83015</v>
      </c>
      <c r="E10" s="223">
        <v>89038</v>
      </c>
      <c r="F10" s="223">
        <v>79843</v>
      </c>
      <c r="G10" s="223">
        <v>332092</v>
      </c>
      <c r="H10" s="223">
        <v>55305</v>
      </c>
      <c r="I10" s="223">
        <v>21464</v>
      </c>
      <c r="J10" s="223">
        <v>29893</v>
      </c>
      <c r="K10" s="223">
        <v>49598</v>
      </c>
      <c r="L10" s="278">
        <v>156260</v>
      </c>
      <c r="M10" s="264">
        <f t="shared" si="1"/>
        <v>-0.31037707616339966</v>
      </c>
      <c r="N10" s="264">
        <f t="shared" si="0"/>
        <v>-0.74144431729205562</v>
      </c>
      <c r="O10" s="264">
        <f t="shared" si="0"/>
        <v>-0.66426694220445204</v>
      </c>
      <c r="P10" s="264">
        <f t="shared" si="0"/>
        <v>-0.37880590659168617</v>
      </c>
      <c r="Q10" s="268">
        <f t="shared" si="0"/>
        <v>-0.52946773785577494</v>
      </c>
      <c r="R10" s="262"/>
      <c r="S10" s="262"/>
    </row>
    <row r="11" spans="1:19" s="146" customFormat="1" ht="15" customHeight="1">
      <c r="A11" s="274" t="s">
        <v>538</v>
      </c>
      <c r="B11" s="155" t="s">
        <v>490</v>
      </c>
      <c r="C11" s="223">
        <v>8156</v>
      </c>
      <c r="D11" s="223">
        <v>8456</v>
      </c>
      <c r="E11" s="223">
        <v>9241</v>
      </c>
      <c r="F11" s="223">
        <v>8195</v>
      </c>
      <c r="G11" s="223">
        <v>34048</v>
      </c>
      <c r="H11" s="223">
        <v>6659</v>
      </c>
      <c r="I11" s="223">
        <v>2731</v>
      </c>
      <c r="J11" s="223">
        <v>5059</v>
      </c>
      <c r="K11" s="223">
        <v>7588</v>
      </c>
      <c r="L11" s="278">
        <v>22037</v>
      </c>
      <c r="M11" s="264">
        <f t="shared" si="1"/>
        <v>-0.18354585581167238</v>
      </c>
      <c r="N11" s="264">
        <f t="shared" si="0"/>
        <v>-0.67703405865657518</v>
      </c>
      <c r="O11" s="264">
        <f t="shared" si="0"/>
        <v>-0.45254842549507629</v>
      </c>
      <c r="P11" s="264">
        <f t="shared" si="0"/>
        <v>-7.4069554606467358E-2</v>
      </c>
      <c r="Q11" s="268">
        <f t="shared" si="0"/>
        <v>-0.35276668233082709</v>
      </c>
      <c r="R11" s="262"/>
      <c r="S11" s="262"/>
    </row>
    <row r="12" spans="1:19" s="146" customFormat="1" ht="15" customHeight="1">
      <c r="A12" s="274" t="s">
        <v>538</v>
      </c>
      <c r="B12" s="155" t="s">
        <v>491</v>
      </c>
      <c r="C12" s="223">
        <v>9140</v>
      </c>
      <c r="D12" s="223">
        <v>8678</v>
      </c>
      <c r="E12" s="223">
        <v>9649</v>
      </c>
      <c r="F12" s="223">
        <v>8846</v>
      </c>
      <c r="G12" s="223">
        <v>36313</v>
      </c>
      <c r="H12" s="223">
        <v>6883</v>
      </c>
      <c r="I12" s="223">
        <v>2278</v>
      </c>
      <c r="J12" s="223">
        <v>3383</v>
      </c>
      <c r="K12" s="223">
        <v>5525</v>
      </c>
      <c r="L12" s="278">
        <v>18069</v>
      </c>
      <c r="M12" s="264">
        <f t="shared" si="1"/>
        <v>-0.24693654266958426</v>
      </c>
      <c r="N12" s="264">
        <f t="shared" si="0"/>
        <v>-0.73749711915187832</v>
      </c>
      <c r="O12" s="264">
        <f t="shared" si="0"/>
        <v>-0.64939371955643077</v>
      </c>
      <c r="P12" s="264">
        <f t="shared" si="0"/>
        <v>-0.37542392041600725</v>
      </c>
      <c r="Q12" s="268">
        <f t="shared" si="0"/>
        <v>-0.5024096053754854</v>
      </c>
      <c r="R12" s="262"/>
      <c r="S12" s="262"/>
    </row>
    <row r="13" spans="1:19" s="146" customFormat="1" ht="15" customHeight="1">
      <c r="A13" s="274" t="s">
        <v>538</v>
      </c>
      <c r="B13" s="155" t="s">
        <v>492</v>
      </c>
      <c r="C13" s="223">
        <v>22768</v>
      </c>
      <c r="D13" s="223">
        <v>22985</v>
      </c>
      <c r="E13" s="223">
        <v>24389</v>
      </c>
      <c r="F13" s="223">
        <v>22127</v>
      </c>
      <c r="G13" s="223">
        <v>92269</v>
      </c>
      <c r="H13" s="223">
        <v>16192</v>
      </c>
      <c r="I13" s="223">
        <v>7935</v>
      </c>
      <c r="J13" s="223">
        <v>14640</v>
      </c>
      <c r="K13" s="223">
        <v>21775</v>
      </c>
      <c r="L13" s="278">
        <v>60542</v>
      </c>
      <c r="M13" s="264">
        <f t="shared" si="1"/>
        <v>-0.28882642304989459</v>
      </c>
      <c r="N13" s="264">
        <f t="shared" si="0"/>
        <v>-0.65477485316510764</v>
      </c>
      <c r="O13" s="264">
        <f t="shared" si="0"/>
        <v>-0.39972938619869613</v>
      </c>
      <c r="P13" s="264">
        <f t="shared" si="0"/>
        <v>-1.5908166493424324E-2</v>
      </c>
      <c r="Q13" s="268">
        <f t="shared" si="0"/>
        <v>-0.34385329850762447</v>
      </c>
      <c r="R13" s="262"/>
      <c r="S13" s="262"/>
    </row>
    <row r="14" spans="1:19" s="146" customFormat="1" ht="15" customHeight="1">
      <c r="A14" s="274" t="s">
        <v>538</v>
      </c>
      <c r="B14" s="155" t="s">
        <v>493</v>
      </c>
      <c r="C14" s="223">
        <v>35726</v>
      </c>
      <c r="D14" s="223">
        <v>35822</v>
      </c>
      <c r="E14" s="223">
        <v>38729</v>
      </c>
      <c r="F14" s="223">
        <v>35750</v>
      </c>
      <c r="G14" s="223">
        <v>146027</v>
      </c>
      <c r="H14" s="223">
        <v>24909</v>
      </c>
      <c r="I14" s="223">
        <v>10899</v>
      </c>
      <c r="J14" s="223">
        <v>18757</v>
      </c>
      <c r="K14" s="223">
        <v>32558</v>
      </c>
      <c r="L14" s="278">
        <v>87123</v>
      </c>
      <c r="M14" s="264">
        <f t="shared" si="1"/>
        <v>-0.30277668924592732</v>
      </c>
      <c r="N14" s="264">
        <f t="shared" si="0"/>
        <v>-0.69574563117637211</v>
      </c>
      <c r="O14" s="264">
        <f t="shared" si="0"/>
        <v>-0.51568592011154435</v>
      </c>
      <c r="P14" s="264">
        <f t="shared" si="0"/>
        <v>-8.9286713286713282E-2</v>
      </c>
      <c r="Q14" s="268">
        <f t="shared" si="0"/>
        <v>-0.40337745759345872</v>
      </c>
      <c r="R14" s="262"/>
      <c r="S14" s="262"/>
    </row>
    <row r="15" spans="1:19" s="146" customFormat="1" ht="15" customHeight="1">
      <c r="A15" s="274" t="s">
        <v>538</v>
      </c>
      <c r="B15" s="155" t="s">
        <v>539</v>
      </c>
      <c r="C15" s="223">
        <v>262</v>
      </c>
      <c r="D15" s="223">
        <v>166</v>
      </c>
      <c r="E15" s="223">
        <v>229</v>
      </c>
      <c r="F15" s="223">
        <v>146</v>
      </c>
      <c r="G15" s="223">
        <v>803</v>
      </c>
      <c r="H15" s="223">
        <v>183</v>
      </c>
      <c r="I15" s="223">
        <v>79</v>
      </c>
      <c r="J15" s="223">
        <v>87</v>
      </c>
      <c r="K15" s="223">
        <v>161</v>
      </c>
      <c r="L15" s="278">
        <v>510</v>
      </c>
      <c r="M15" s="264">
        <f t="shared" si="1"/>
        <v>-0.30152671755725191</v>
      </c>
      <c r="N15" s="264">
        <f t="shared" si="0"/>
        <v>-0.52409638554216864</v>
      </c>
      <c r="O15" s="264">
        <f t="shared" si="0"/>
        <v>-0.62008733624454149</v>
      </c>
      <c r="P15" s="264">
        <f t="shared" si="0"/>
        <v>0.10273972602739725</v>
      </c>
      <c r="Q15" s="268">
        <f t="shared" si="0"/>
        <v>-0.36488169364881695</v>
      </c>
      <c r="R15" s="262"/>
      <c r="S15" s="262"/>
    </row>
    <row r="16" spans="1:19" s="146" customFormat="1" ht="15" customHeight="1">
      <c r="A16" s="274" t="s">
        <v>538</v>
      </c>
      <c r="B16" s="155" t="s">
        <v>494</v>
      </c>
      <c r="C16" s="223">
        <v>40</v>
      </c>
      <c r="D16" s="223">
        <v>46</v>
      </c>
      <c r="E16" s="223">
        <v>44</v>
      </c>
      <c r="F16" s="223">
        <v>43</v>
      </c>
      <c r="G16" s="223">
        <v>173</v>
      </c>
      <c r="H16" s="223">
        <v>45</v>
      </c>
      <c r="I16" s="279" t="s">
        <v>540</v>
      </c>
      <c r="J16" s="279">
        <v>0</v>
      </c>
      <c r="K16" s="279">
        <v>0</v>
      </c>
      <c r="L16" s="280">
        <v>45</v>
      </c>
      <c r="M16" s="272">
        <f t="shared" si="1"/>
        <v>0.125</v>
      </c>
      <c r="N16" s="270" t="s">
        <v>540</v>
      </c>
      <c r="O16" s="272">
        <f t="shared" si="0"/>
        <v>-1</v>
      </c>
      <c r="P16" s="272">
        <f t="shared" si="0"/>
        <v>-1</v>
      </c>
      <c r="Q16" s="268">
        <f t="shared" si="0"/>
        <v>-0.73988439306358378</v>
      </c>
      <c r="R16" s="262"/>
      <c r="S16" s="262"/>
    </row>
    <row r="17" spans="1:19" s="266" customFormat="1" ht="15" customHeight="1">
      <c r="A17" s="275" t="s">
        <v>538</v>
      </c>
      <c r="B17" s="263" t="s">
        <v>541</v>
      </c>
      <c r="C17" s="281">
        <v>174761</v>
      </c>
      <c r="D17" s="281">
        <v>178124</v>
      </c>
      <c r="E17" s="281">
        <v>191709</v>
      </c>
      <c r="F17" s="281">
        <v>173375</v>
      </c>
      <c r="G17" s="281">
        <v>717969</v>
      </c>
      <c r="H17" s="281">
        <v>122591</v>
      </c>
      <c r="I17" s="282">
        <v>49954</v>
      </c>
      <c r="J17" s="282">
        <v>79195</v>
      </c>
      <c r="K17" s="282">
        <v>130674</v>
      </c>
      <c r="L17" s="283">
        <v>382414</v>
      </c>
      <c r="M17" s="273">
        <f t="shared" si="1"/>
        <v>-0.29852198144895026</v>
      </c>
      <c r="N17" s="273">
        <f t="shared" si="0"/>
        <v>-0.71955491679953287</v>
      </c>
      <c r="O17" s="273">
        <f t="shared" si="0"/>
        <v>-0.58689993688350572</v>
      </c>
      <c r="P17" s="273">
        <f t="shared" si="0"/>
        <v>-0.24629271809661138</v>
      </c>
      <c r="Q17" s="269">
        <f t="shared" si="0"/>
        <v>-0.467366975454372</v>
      </c>
      <c r="R17" s="265"/>
      <c r="S17" s="265"/>
    </row>
    <row r="18" spans="1:19" s="146" customFormat="1" ht="15" customHeight="1">
      <c r="A18" s="276" t="s">
        <v>542</v>
      </c>
      <c r="B18" s="155" t="s">
        <v>485</v>
      </c>
      <c r="C18" s="223">
        <v>1412</v>
      </c>
      <c r="D18" s="223">
        <v>1330</v>
      </c>
      <c r="E18" s="223">
        <v>1443</v>
      </c>
      <c r="F18" s="223">
        <v>1267</v>
      </c>
      <c r="G18" s="223">
        <v>5452</v>
      </c>
      <c r="H18" s="223">
        <v>1063</v>
      </c>
      <c r="I18" s="279">
        <v>522</v>
      </c>
      <c r="J18" s="279">
        <v>675</v>
      </c>
      <c r="K18" s="279">
        <v>727</v>
      </c>
      <c r="L18" s="280">
        <v>2987</v>
      </c>
      <c r="M18" s="272">
        <f t="shared" si="1"/>
        <v>-0.24716713881019831</v>
      </c>
      <c r="N18" s="272">
        <f t="shared" si="0"/>
        <v>-0.60751879699248124</v>
      </c>
      <c r="O18" s="272">
        <f t="shared" si="0"/>
        <v>-0.53222453222453225</v>
      </c>
      <c r="P18" s="272">
        <f t="shared" si="0"/>
        <v>-0.42620363062352012</v>
      </c>
      <c r="Q18" s="268">
        <f t="shared" si="0"/>
        <v>-0.4521276595744681</v>
      </c>
      <c r="R18" s="262"/>
      <c r="S18" s="262"/>
    </row>
    <row r="19" spans="1:19" s="146" customFormat="1" ht="15" customHeight="1">
      <c r="A19" s="274" t="s">
        <v>542</v>
      </c>
      <c r="B19" s="155" t="s">
        <v>486</v>
      </c>
      <c r="C19" s="223">
        <v>263</v>
      </c>
      <c r="D19" s="223">
        <v>263</v>
      </c>
      <c r="E19" s="223">
        <v>286</v>
      </c>
      <c r="F19" s="223">
        <v>255</v>
      </c>
      <c r="G19" s="223">
        <v>1067</v>
      </c>
      <c r="H19" s="223">
        <v>231</v>
      </c>
      <c r="I19" s="279">
        <v>128</v>
      </c>
      <c r="J19" s="279">
        <v>202</v>
      </c>
      <c r="K19" s="279">
        <v>292</v>
      </c>
      <c r="L19" s="280">
        <v>853</v>
      </c>
      <c r="M19" s="272">
        <f t="shared" si="1"/>
        <v>-0.12167300380228137</v>
      </c>
      <c r="N19" s="272">
        <f t="shared" si="0"/>
        <v>-0.51330798479087447</v>
      </c>
      <c r="O19" s="272">
        <f t="shared" si="0"/>
        <v>-0.2937062937062937</v>
      </c>
      <c r="P19" s="272">
        <f t="shared" si="0"/>
        <v>0.14509803921568629</v>
      </c>
      <c r="Q19" s="268">
        <f t="shared" si="0"/>
        <v>-0.20056232427366447</v>
      </c>
      <c r="R19" s="262"/>
      <c r="S19" s="262"/>
    </row>
    <row r="20" spans="1:19" s="146" customFormat="1" ht="15" customHeight="1">
      <c r="A20" s="274" t="s">
        <v>542</v>
      </c>
      <c r="B20" s="155" t="s">
        <v>487</v>
      </c>
      <c r="C20" s="223">
        <v>2402</v>
      </c>
      <c r="D20" s="223">
        <v>2564</v>
      </c>
      <c r="E20" s="223">
        <v>2878</v>
      </c>
      <c r="F20" s="223">
        <v>2587</v>
      </c>
      <c r="G20" s="223">
        <v>10431</v>
      </c>
      <c r="H20" s="223">
        <v>1935</v>
      </c>
      <c r="I20" s="279">
        <v>1272</v>
      </c>
      <c r="J20" s="279">
        <v>1520</v>
      </c>
      <c r="K20" s="279">
        <v>1801</v>
      </c>
      <c r="L20" s="280">
        <v>6528</v>
      </c>
      <c r="M20" s="272">
        <f t="shared" si="1"/>
        <v>-0.19442131557035802</v>
      </c>
      <c r="N20" s="272">
        <f t="shared" si="0"/>
        <v>-0.50390015600624027</v>
      </c>
      <c r="O20" s="272">
        <f t="shared" si="0"/>
        <v>-0.4718554551772064</v>
      </c>
      <c r="P20" s="272">
        <f t="shared" si="0"/>
        <v>-0.30382682643989178</v>
      </c>
      <c r="Q20" s="268">
        <f t="shared" si="0"/>
        <v>-0.37417313776243888</v>
      </c>
      <c r="R20" s="262"/>
      <c r="S20" s="262"/>
    </row>
    <row r="21" spans="1:19" s="146" customFormat="1" ht="15" customHeight="1">
      <c r="A21" s="274" t="s">
        <v>542</v>
      </c>
      <c r="B21" s="155" t="s">
        <v>488</v>
      </c>
      <c r="C21" s="223">
        <v>1973</v>
      </c>
      <c r="D21" s="223">
        <v>2023</v>
      </c>
      <c r="E21" s="223">
        <v>2188</v>
      </c>
      <c r="F21" s="223">
        <v>2044</v>
      </c>
      <c r="G21" s="223">
        <v>8228</v>
      </c>
      <c r="H21" s="223">
        <v>1598</v>
      </c>
      <c r="I21" s="279">
        <v>1115</v>
      </c>
      <c r="J21" s="279">
        <v>1559</v>
      </c>
      <c r="K21" s="279">
        <v>1680</v>
      </c>
      <c r="L21" s="280">
        <v>5952</v>
      </c>
      <c r="M21" s="272">
        <f t="shared" si="1"/>
        <v>-0.1900658895083629</v>
      </c>
      <c r="N21" s="272">
        <f t="shared" ref="N21:N40" si="2">(I21-D21)/D21</f>
        <v>-0.44883835887296097</v>
      </c>
      <c r="O21" s="272">
        <f t="shared" ref="O21:O40" si="3">(J21-E21)/E21</f>
        <v>-0.28747714808043878</v>
      </c>
      <c r="P21" s="272">
        <f t="shared" ref="P21:P40" si="4">(K21-F21)/F21</f>
        <v>-0.17808219178082191</v>
      </c>
      <c r="Q21" s="268">
        <f t="shared" ref="Q21:Q40" si="5">(L21-G21)/G21</f>
        <v>-0.27661643169664563</v>
      </c>
      <c r="R21" s="262"/>
      <c r="S21" s="262"/>
    </row>
    <row r="22" spans="1:19" s="146" customFormat="1" ht="15" customHeight="1">
      <c r="A22" s="274" t="s">
        <v>542</v>
      </c>
      <c r="B22" s="155" t="s">
        <v>489</v>
      </c>
      <c r="C22" s="223">
        <v>28782</v>
      </c>
      <c r="D22" s="223">
        <v>29188</v>
      </c>
      <c r="E22" s="223">
        <v>30841</v>
      </c>
      <c r="F22" s="223">
        <v>28494</v>
      </c>
      <c r="G22" s="223">
        <v>117305</v>
      </c>
      <c r="H22" s="223">
        <v>22279</v>
      </c>
      <c r="I22" s="279">
        <v>13548</v>
      </c>
      <c r="J22" s="279">
        <v>17399</v>
      </c>
      <c r="K22" s="279">
        <v>21864</v>
      </c>
      <c r="L22" s="280">
        <v>75090</v>
      </c>
      <c r="M22" s="272">
        <f t="shared" si="1"/>
        <v>-0.22593982350079911</v>
      </c>
      <c r="N22" s="272">
        <f t="shared" si="2"/>
        <v>-0.53583664519665619</v>
      </c>
      <c r="O22" s="272">
        <f t="shared" si="3"/>
        <v>-0.43584838364514772</v>
      </c>
      <c r="P22" s="272">
        <f t="shared" si="4"/>
        <v>-0.23268056432933248</v>
      </c>
      <c r="Q22" s="268">
        <f t="shared" si="5"/>
        <v>-0.35987383316994159</v>
      </c>
      <c r="R22" s="262"/>
      <c r="S22" s="262"/>
    </row>
    <row r="23" spans="1:19" s="146" customFormat="1" ht="15" customHeight="1">
      <c r="A23" s="274" t="s">
        <v>542</v>
      </c>
      <c r="B23" s="155" t="s">
        <v>490</v>
      </c>
      <c r="C23" s="223">
        <v>2734</v>
      </c>
      <c r="D23" s="223">
        <v>2795</v>
      </c>
      <c r="E23" s="223">
        <v>3006</v>
      </c>
      <c r="F23" s="223">
        <v>2685</v>
      </c>
      <c r="G23" s="223">
        <v>11220</v>
      </c>
      <c r="H23" s="223">
        <v>2416</v>
      </c>
      <c r="I23" s="279">
        <v>1478</v>
      </c>
      <c r="J23" s="279">
        <v>2124</v>
      </c>
      <c r="K23" s="279">
        <v>2798</v>
      </c>
      <c r="L23" s="280">
        <v>8816</v>
      </c>
      <c r="M23" s="272">
        <f t="shared" si="1"/>
        <v>-0.1163130943672275</v>
      </c>
      <c r="N23" s="272">
        <f t="shared" si="2"/>
        <v>-0.4711985688729875</v>
      </c>
      <c r="O23" s="272">
        <f t="shared" si="3"/>
        <v>-0.29341317365269459</v>
      </c>
      <c r="P23" s="272">
        <f t="shared" si="4"/>
        <v>4.2085661080074485E-2</v>
      </c>
      <c r="Q23" s="268">
        <f t="shared" si="5"/>
        <v>-0.2142602495543672</v>
      </c>
      <c r="R23" s="262"/>
      <c r="S23" s="262"/>
    </row>
    <row r="24" spans="1:19" s="146" customFormat="1" ht="15" customHeight="1">
      <c r="A24" s="274" t="s">
        <v>542</v>
      </c>
      <c r="B24" s="155" t="s">
        <v>491</v>
      </c>
      <c r="C24" s="223">
        <v>2849</v>
      </c>
      <c r="D24" s="223">
        <v>2720</v>
      </c>
      <c r="E24" s="223">
        <v>2981</v>
      </c>
      <c r="F24" s="223">
        <v>2852</v>
      </c>
      <c r="G24" s="223">
        <v>11402</v>
      </c>
      <c r="H24" s="223">
        <v>2472</v>
      </c>
      <c r="I24" s="279">
        <v>1426</v>
      </c>
      <c r="J24" s="279">
        <v>1716</v>
      </c>
      <c r="K24" s="279">
        <v>2050</v>
      </c>
      <c r="L24" s="280">
        <v>7664</v>
      </c>
      <c r="M24" s="272">
        <f t="shared" si="1"/>
        <v>-0.13232713232713234</v>
      </c>
      <c r="N24" s="272">
        <f t="shared" si="2"/>
        <v>-0.47573529411764703</v>
      </c>
      <c r="O24" s="272">
        <f t="shared" si="3"/>
        <v>-0.42435424354243545</v>
      </c>
      <c r="P24" s="272">
        <f t="shared" si="4"/>
        <v>-0.2812061711079944</v>
      </c>
      <c r="Q24" s="268">
        <f t="shared" si="5"/>
        <v>-0.32783722154008071</v>
      </c>
      <c r="R24" s="262"/>
      <c r="S24" s="262"/>
    </row>
    <row r="25" spans="1:19" s="146" customFormat="1" ht="15" customHeight="1">
      <c r="A25" s="274" t="s">
        <v>542</v>
      </c>
      <c r="B25" s="155" t="s">
        <v>492</v>
      </c>
      <c r="C25" s="223">
        <v>9816</v>
      </c>
      <c r="D25" s="223">
        <v>9800</v>
      </c>
      <c r="E25" s="223">
        <v>10124</v>
      </c>
      <c r="F25" s="223">
        <v>9619</v>
      </c>
      <c r="G25" s="223">
        <v>39359</v>
      </c>
      <c r="H25" s="223">
        <v>7940</v>
      </c>
      <c r="I25" s="279">
        <v>5803</v>
      </c>
      <c r="J25" s="279">
        <v>6655</v>
      </c>
      <c r="K25" s="279">
        <v>8751</v>
      </c>
      <c r="L25" s="280">
        <v>29149</v>
      </c>
      <c r="M25" s="272">
        <f t="shared" si="1"/>
        <v>-0.19111654441727791</v>
      </c>
      <c r="N25" s="272">
        <f t="shared" si="2"/>
        <v>-0.40785714285714286</v>
      </c>
      <c r="O25" s="272">
        <f t="shared" si="3"/>
        <v>-0.34265112603713949</v>
      </c>
      <c r="P25" s="272">
        <f t="shared" si="4"/>
        <v>-9.0238070485497451E-2</v>
      </c>
      <c r="Q25" s="268">
        <f t="shared" si="5"/>
        <v>-0.25940699712899212</v>
      </c>
      <c r="R25" s="262"/>
      <c r="S25" s="262"/>
    </row>
    <row r="26" spans="1:19" s="146" customFormat="1" ht="15" customHeight="1">
      <c r="A26" s="274" t="s">
        <v>542</v>
      </c>
      <c r="B26" s="155" t="s">
        <v>493</v>
      </c>
      <c r="C26" s="223">
        <v>10751</v>
      </c>
      <c r="D26" s="223">
        <v>10663</v>
      </c>
      <c r="E26" s="223">
        <v>11585</v>
      </c>
      <c r="F26" s="223">
        <v>10838</v>
      </c>
      <c r="G26" s="223">
        <v>43837</v>
      </c>
      <c r="H26" s="223">
        <v>8742</v>
      </c>
      <c r="I26" s="279">
        <v>6090</v>
      </c>
      <c r="J26" s="279">
        <v>7925</v>
      </c>
      <c r="K26" s="279">
        <v>9673</v>
      </c>
      <c r="L26" s="280">
        <v>32430</v>
      </c>
      <c r="M26" s="272">
        <f t="shared" si="1"/>
        <v>-0.18686633801506836</v>
      </c>
      <c r="N26" s="272">
        <f t="shared" si="2"/>
        <v>-0.42886617274688171</v>
      </c>
      <c r="O26" s="272">
        <f t="shared" si="3"/>
        <v>-0.31592576607682349</v>
      </c>
      <c r="P26" s="272">
        <f t="shared" si="4"/>
        <v>-0.10749215722458018</v>
      </c>
      <c r="Q26" s="268">
        <f t="shared" si="5"/>
        <v>-0.26021397449642997</v>
      </c>
      <c r="R26" s="262"/>
      <c r="S26" s="262"/>
    </row>
    <row r="27" spans="1:19" s="146" customFormat="1" ht="15" customHeight="1">
      <c r="A27" s="274" t="s">
        <v>542</v>
      </c>
      <c r="B27" s="155" t="s">
        <v>539</v>
      </c>
      <c r="C27" s="223">
        <v>41</v>
      </c>
      <c r="D27" s="223">
        <v>44</v>
      </c>
      <c r="E27" s="223">
        <v>63</v>
      </c>
      <c r="F27" s="223">
        <v>45</v>
      </c>
      <c r="G27" s="223">
        <v>193</v>
      </c>
      <c r="H27" s="223">
        <v>37</v>
      </c>
      <c r="I27" s="279">
        <v>34</v>
      </c>
      <c r="J27" s="279">
        <v>21</v>
      </c>
      <c r="K27" s="279">
        <v>51</v>
      </c>
      <c r="L27" s="280">
        <v>143</v>
      </c>
      <c r="M27" s="272">
        <f t="shared" si="1"/>
        <v>-9.7560975609756101E-2</v>
      </c>
      <c r="N27" s="272">
        <f t="shared" si="2"/>
        <v>-0.22727272727272727</v>
      </c>
      <c r="O27" s="272">
        <f t="shared" si="3"/>
        <v>-0.66666666666666663</v>
      </c>
      <c r="P27" s="272">
        <f t="shared" si="4"/>
        <v>0.13333333333333333</v>
      </c>
      <c r="Q27" s="268">
        <f t="shared" si="5"/>
        <v>-0.25906735751295334</v>
      </c>
      <c r="R27" s="262"/>
      <c r="S27" s="262"/>
    </row>
    <row r="28" spans="1:19" s="146" customFormat="1" ht="15" customHeight="1">
      <c r="A28" s="274" t="s">
        <v>542</v>
      </c>
      <c r="B28" s="155" t="s">
        <v>494</v>
      </c>
      <c r="C28" s="223">
        <v>40</v>
      </c>
      <c r="D28" s="223">
        <v>46</v>
      </c>
      <c r="E28" s="223">
        <v>44</v>
      </c>
      <c r="F28" s="223">
        <v>43</v>
      </c>
      <c r="G28" s="223">
        <v>173</v>
      </c>
      <c r="H28" s="223">
        <v>45</v>
      </c>
      <c r="I28" s="279" t="s">
        <v>540</v>
      </c>
      <c r="J28" s="279">
        <v>0</v>
      </c>
      <c r="K28" s="279">
        <v>0</v>
      </c>
      <c r="L28" s="280">
        <v>45</v>
      </c>
      <c r="M28" s="272">
        <f t="shared" si="1"/>
        <v>0.125</v>
      </c>
      <c r="N28" s="270" t="s">
        <v>540</v>
      </c>
      <c r="O28" s="272">
        <f t="shared" si="3"/>
        <v>-1</v>
      </c>
      <c r="P28" s="272">
        <f t="shared" si="4"/>
        <v>-1</v>
      </c>
      <c r="Q28" s="268">
        <f t="shared" si="5"/>
        <v>-0.73988439306358378</v>
      </c>
      <c r="R28" s="262"/>
      <c r="S28" s="262"/>
    </row>
    <row r="29" spans="1:19" s="266" customFormat="1" ht="15" customHeight="1">
      <c r="A29" s="275" t="s">
        <v>542</v>
      </c>
      <c r="B29" s="263" t="s">
        <v>541</v>
      </c>
      <c r="C29" s="281">
        <v>61063</v>
      </c>
      <c r="D29" s="281">
        <v>61436</v>
      </c>
      <c r="E29" s="281">
        <v>65439</v>
      </c>
      <c r="F29" s="281">
        <v>60729</v>
      </c>
      <c r="G29" s="281">
        <v>248667</v>
      </c>
      <c r="H29" s="281">
        <v>48758</v>
      </c>
      <c r="I29" s="282">
        <v>31416</v>
      </c>
      <c r="J29" s="282">
        <v>39796</v>
      </c>
      <c r="K29" s="282">
        <v>49687</v>
      </c>
      <c r="L29" s="283">
        <v>169657</v>
      </c>
      <c r="M29" s="273">
        <f t="shared" si="1"/>
        <v>-0.20151319129423709</v>
      </c>
      <c r="N29" s="273">
        <f t="shared" si="2"/>
        <v>-0.48863858324109644</v>
      </c>
      <c r="O29" s="273">
        <f t="shared" si="3"/>
        <v>-0.39186112257216643</v>
      </c>
      <c r="P29" s="273">
        <f t="shared" si="4"/>
        <v>-0.18182416967182072</v>
      </c>
      <c r="Q29" s="269">
        <f t="shared" si="5"/>
        <v>-0.31773415853329956</v>
      </c>
      <c r="R29" s="265"/>
      <c r="S29" s="265"/>
    </row>
    <row r="30" spans="1:19" s="146" customFormat="1" ht="15" customHeight="1">
      <c r="A30" s="276" t="s">
        <v>543</v>
      </c>
      <c r="B30" s="155" t="s">
        <v>485</v>
      </c>
      <c r="C30" s="223">
        <v>3937</v>
      </c>
      <c r="D30" s="223">
        <v>3727</v>
      </c>
      <c r="E30" s="223">
        <v>3828</v>
      </c>
      <c r="F30" s="223">
        <v>3500</v>
      </c>
      <c r="G30" s="223">
        <v>14992</v>
      </c>
      <c r="H30" s="223">
        <v>2232</v>
      </c>
      <c r="I30" s="279">
        <v>390</v>
      </c>
      <c r="J30" s="279">
        <v>767</v>
      </c>
      <c r="K30" s="279">
        <v>1720</v>
      </c>
      <c r="L30" s="280">
        <v>5109</v>
      </c>
      <c r="M30" s="272">
        <f t="shared" si="1"/>
        <v>-0.43307086614173229</v>
      </c>
      <c r="N30" s="272">
        <f t="shared" si="2"/>
        <v>-0.89535819694123964</v>
      </c>
      <c r="O30" s="272">
        <f t="shared" si="3"/>
        <v>-0.79963427377220486</v>
      </c>
      <c r="P30" s="272">
        <f t="shared" si="4"/>
        <v>-0.50857142857142856</v>
      </c>
      <c r="Q30" s="268">
        <f t="shared" si="5"/>
        <v>-0.65921824973319099</v>
      </c>
      <c r="R30" s="262"/>
      <c r="S30" s="262"/>
    </row>
    <row r="31" spans="1:19" s="146" customFormat="1" ht="15" customHeight="1">
      <c r="A31" s="274" t="s">
        <v>543</v>
      </c>
      <c r="B31" s="155" t="s">
        <v>486</v>
      </c>
      <c r="C31" s="223">
        <v>641</v>
      </c>
      <c r="D31" s="223">
        <v>612</v>
      </c>
      <c r="E31" s="223">
        <v>787</v>
      </c>
      <c r="F31" s="223">
        <v>713</v>
      </c>
      <c r="G31" s="223">
        <v>2753</v>
      </c>
      <c r="H31" s="223">
        <v>426</v>
      </c>
      <c r="I31" s="279">
        <v>118</v>
      </c>
      <c r="J31" s="279">
        <v>466</v>
      </c>
      <c r="K31" s="279">
        <v>765</v>
      </c>
      <c r="L31" s="280">
        <v>1775</v>
      </c>
      <c r="M31" s="272">
        <f t="shared" si="1"/>
        <v>-0.33541341653666146</v>
      </c>
      <c r="N31" s="272">
        <f t="shared" si="2"/>
        <v>-0.80718954248366015</v>
      </c>
      <c r="O31" s="272">
        <f t="shared" si="3"/>
        <v>-0.4078780177890724</v>
      </c>
      <c r="P31" s="272">
        <f t="shared" si="4"/>
        <v>7.2931276297335201E-2</v>
      </c>
      <c r="Q31" s="268">
        <f t="shared" si="5"/>
        <v>-0.35524881946966946</v>
      </c>
      <c r="R31" s="262"/>
      <c r="S31" s="262"/>
    </row>
    <row r="32" spans="1:19" s="146" customFormat="1" ht="15" customHeight="1">
      <c r="A32" s="274" t="s">
        <v>543</v>
      </c>
      <c r="B32" s="155" t="s">
        <v>487</v>
      </c>
      <c r="C32" s="223">
        <v>4778</v>
      </c>
      <c r="D32" s="223">
        <v>5188</v>
      </c>
      <c r="E32" s="223">
        <v>5701</v>
      </c>
      <c r="F32" s="223">
        <v>5097</v>
      </c>
      <c r="G32" s="223">
        <v>20764</v>
      </c>
      <c r="H32" s="223">
        <v>3231</v>
      </c>
      <c r="I32" s="279">
        <v>688</v>
      </c>
      <c r="J32" s="279">
        <v>1011</v>
      </c>
      <c r="K32" s="279">
        <v>3760</v>
      </c>
      <c r="L32" s="280">
        <v>8690</v>
      </c>
      <c r="M32" s="272">
        <f t="shared" si="1"/>
        <v>-0.32377563834240269</v>
      </c>
      <c r="N32" s="272">
        <f t="shared" si="2"/>
        <v>-0.86738627602158824</v>
      </c>
      <c r="O32" s="272">
        <f t="shared" si="3"/>
        <v>-0.82266269075600773</v>
      </c>
      <c r="P32" s="272">
        <f t="shared" si="4"/>
        <v>-0.26231116342946831</v>
      </c>
      <c r="Q32" s="268">
        <f t="shared" si="5"/>
        <v>-0.5814871893662108</v>
      </c>
      <c r="R32" s="262"/>
      <c r="S32" s="262"/>
    </row>
    <row r="33" spans="1:21" s="146" customFormat="1" ht="15" customHeight="1">
      <c r="A33" s="274" t="s">
        <v>543</v>
      </c>
      <c r="B33" s="155" t="s">
        <v>488</v>
      </c>
      <c r="C33" s="223">
        <v>3067</v>
      </c>
      <c r="D33" s="223">
        <v>3249</v>
      </c>
      <c r="E33" s="223">
        <v>3279</v>
      </c>
      <c r="F33" s="223">
        <v>2962</v>
      </c>
      <c r="G33" s="223">
        <v>12557</v>
      </c>
      <c r="H33" s="223">
        <v>1699</v>
      </c>
      <c r="I33" s="279">
        <v>335</v>
      </c>
      <c r="J33" s="279">
        <v>1176</v>
      </c>
      <c r="K33" s="279">
        <v>2724</v>
      </c>
      <c r="L33" s="280">
        <v>5934</v>
      </c>
      <c r="M33" s="272">
        <f t="shared" si="1"/>
        <v>-0.44603847407890446</v>
      </c>
      <c r="N33" s="272">
        <f t="shared" si="2"/>
        <v>-0.89689135118497998</v>
      </c>
      <c r="O33" s="272">
        <f t="shared" si="3"/>
        <v>-0.64135407136322053</v>
      </c>
      <c r="P33" s="272">
        <f t="shared" si="4"/>
        <v>-8.0351114112086425E-2</v>
      </c>
      <c r="Q33" s="268">
        <f t="shared" si="5"/>
        <v>-0.52743489687027156</v>
      </c>
      <c r="R33" s="262"/>
      <c r="S33" s="262"/>
    </row>
    <row r="34" spans="1:21" s="146" customFormat="1" ht="15" customHeight="1">
      <c r="A34" s="274" t="s">
        <v>543</v>
      </c>
      <c r="B34" s="155" t="s">
        <v>489</v>
      </c>
      <c r="C34" s="223">
        <v>51414</v>
      </c>
      <c r="D34" s="223">
        <v>53827</v>
      </c>
      <c r="E34" s="223">
        <v>58197</v>
      </c>
      <c r="F34" s="223">
        <v>51349</v>
      </c>
      <c r="G34" s="223">
        <v>214787</v>
      </c>
      <c r="H34" s="223">
        <v>33026</v>
      </c>
      <c r="I34" s="279">
        <v>7916</v>
      </c>
      <c r="J34" s="279">
        <v>12494</v>
      </c>
      <c r="K34" s="279">
        <v>27734</v>
      </c>
      <c r="L34" s="280">
        <v>81170</v>
      </c>
      <c r="M34" s="272">
        <f t="shared" si="1"/>
        <v>-0.35764577741471193</v>
      </c>
      <c r="N34" s="272">
        <f t="shared" si="2"/>
        <v>-0.85293625875489998</v>
      </c>
      <c r="O34" s="272">
        <f t="shared" si="3"/>
        <v>-0.78531539426430919</v>
      </c>
      <c r="P34" s="272">
        <f t="shared" si="4"/>
        <v>-0.45989211084928627</v>
      </c>
      <c r="Q34" s="268">
        <f t="shared" si="5"/>
        <v>-0.62209072243664654</v>
      </c>
      <c r="R34" s="262"/>
      <c r="S34" s="262"/>
    </row>
    <row r="35" spans="1:21" s="146" customFormat="1" ht="15" customHeight="1">
      <c r="A35" s="274" t="s">
        <v>543</v>
      </c>
      <c r="B35" s="155" t="s">
        <v>490</v>
      </c>
      <c r="C35" s="223">
        <v>5422</v>
      </c>
      <c r="D35" s="223">
        <v>5661</v>
      </c>
      <c r="E35" s="223">
        <v>6235</v>
      </c>
      <c r="F35" s="223">
        <v>5510</v>
      </c>
      <c r="G35" s="223">
        <v>22828</v>
      </c>
      <c r="H35" s="223">
        <v>4243</v>
      </c>
      <c r="I35" s="279">
        <v>1253</v>
      </c>
      <c r="J35" s="279">
        <v>2935</v>
      </c>
      <c r="K35" s="279">
        <v>4790</v>
      </c>
      <c r="L35" s="280">
        <v>13221</v>
      </c>
      <c r="M35" s="272">
        <f t="shared" si="1"/>
        <v>-0.21744743637034306</v>
      </c>
      <c r="N35" s="272">
        <f t="shared" si="2"/>
        <v>-0.77866101395513165</v>
      </c>
      <c r="O35" s="272">
        <f t="shared" si="3"/>
        <v>-0.52927024859663196</v>
      </c>
      <c r="P35" s="272">
        <f t="shared" si="4"/>
        <v>-0.1306715063520871</v>
      </c>
      <c r="Q35" s="268">
        <f t="shared" si="5"/>
        <v>-0.42084282460136674</v>
      </c>
      <c r="R35" s="262"/>
      <c r="S35" s="262"/>
    </row>
    <row r="36" spans="1:21" s="146" customFormat="1" ht="15" customHeight="1">
      <c r="A36" s="274" t="s">
        <v>543</v>
      </c>
      <c r="B36" s="155" t="s">
        <v>491</v>
      </c>
      <c r="C36" s="223">
        <v>6291</v>
      </c>
      <c r="D36" s="223">
        <v>5958</v>
      </c>
      <c r="E36" s="223">
        <v>6668</v>
      </c>
      <c r="F36" s="223">
        <v>5994</v>
      </c>
      <c r="G36" s="223">
        <v>24911</v>
      </c>
      <c r="H36" s="223">
        <v>4411</v>
      </c>
      <c r="I36" s="279">
        <v>852</v>
      </c>
      <c r="J36" s="279">
        <v>1667</v>
      </c>
      <c r="K36" s="279">
        <v>3475</v>
      </c>
      <c r="L36" s="280">
        <v>10405</v>
      </c>
      <c r="M36" s="272">
        <f t="shared" si="1"/>
        <v>-0.29883961214433319</v>
      </c>
      <c r="N36" s="272">
        <f t="shared" si="2"/>
        <v>-0.85699899295065463</v>
      </c>
      <c r="O36" s="272">
        <f t="shared" si="3"/>
        <v>-0.75</v>
      </c>
      <c r="P36" s="272">
        <f t="shared" si="4"/>
        <v>-0.42025358692025361</v>
      </c>
      <c r="Q36" s="268">
        <f t="shared" si="5"/>
        <v>-0.58231303440247284</v>
      </c>
      <c r="R36" s="262"/>
      <c r="S36" s="262"/>
    </row>
    <row r="37" spans="1:21" s="146" customFormat="1" ht="15" customHeight="1">
      <c r="A37" s="274" t="s">
        <v>543</v>
      </c>
      <c r="B37" s="155" t="s">
        <v>492</v>
      </c>
      <c r="C37" s="223">
        <v>12952</v>
      </c>
      <c r="D37" s="223">
        <v>13185</v>
      </c>
      <c r="E37" s="223">
        <v>14265</v>
      </c>
      <c r="F37" s="223">
        <v>12508</v>
      </c>
      <c r="G37" s="223">
        <v>52910</v>
      </c>
      <c r="H37" s="223">
        <v>8252</v>
      </c>
      <c r="I37" s="279">
        <v>2132</v>
      </c>
      <c r="J37" s="279">
        <v>7985</v>
      </c>
      <c r="K37" s="279">
        <v>13024</v>
      </c>
      <c r="L37" s="279">
        <v>31393</v>
      </c>
      <c r="M37" s="272">
        <f t="shared" si="1"/>
        <v>-0.36287831995058678</v>
      </c>
      <c r="N37" s="272">
        <f t="shared" si="2"/>
        <v>-0.83830109973454681</v>
      </c>
      <c r="O37" s="272">
        <f t="shared" si="3"/>
        <v>-0.44023834560112163</v>
      </c>
      <c r="P37" s="272">
        <f t="shared" si="4"/>
        <v>4.1253597697473617E-2</v>
      </c>
      <c r="Q37" s="268">
        <f t="shared" si="5"/>
        <v>-0.40667170667170666</v>
      </c>
      <c r="R37" s="262"/>
      <c r="S37" s="262"/>
    </row>
    <row r="38" spans="1:21" s="146" customFormat="1" ht="15" customHeight="1">
      <c r="A38" s="274" t="s">
        <v>543</v>
      </c>
      <c r="B38" s="155" t="s">
        <v>493</v>
      </c>
      <c r="C38" s="223">
        <v>24975</v>
      </c>
      <c r="D38" s="223">
        <v>25159</v>
      </c>
      <c r="E38" s="223">
        <v>27144</v>
      </c>
      <c r="F38" s="223">
        <v>24912</v>
      </c>
      <c r="G38" s="223">
        <v>102190</v>
      </c>
      <c r="H38" s="223">
        <v>16167</v>
      </c>
      <c r="I38" s="279">
        <v>4809</v>
      </c>
      <c r="J38" s="279">
        <v>10832</v>
      </c>
      <c r="K38" s="279">
        <v>22885</v>
      </c>
      <c r="L38" s="279">
        <v>54693</v>
      </c>
      <c r="M38" s="272">
        <f>(H38-C38)/C38</f>
        <v>-0.35267267267267266</v>
      </c>
      <c r="N38" s="272">
        <f t="shared" si="2"/>
        <v>-0.80885567788862833</v>
      </c>
      <c r="O38" s="272">
        <f t="shared" si="3"/>
        <v>-0.60094311818449753</v>
      </c>
      <c r="P38" s="272">
        <f t="shared" si="4"/>
        <v>-8.136640976236352E-2</v>
      </c>
      <c r="Q38" s="268">
        <f t="shared" si="5"/>
        <v>-0.46479107544769549</v>
      </c>
      <c r="R38" s="262"/>
      <c r="S38" s="262"/>
    </row>
    <row r="39" spans="1:21" s="146" customFormat="1" ht="15" customHeight="1">
      <c r="A39" s="274" t="s">
        <v>543</v>
      </c>
      <c r="B39" s="155" t="s">
        <v>494</v>
      </c>
      <c r="C39" s="223">
        <v>221</v>
      </c>
      <c r="D39" s="223">
        <v>122</v>
      </c>
      <c r="E39" s="223">
        <v>166</v>
      </c>
      <c r="F39" s="223">
        <v>101</v>
      </c>
      <c r="G39" s="223">
        <v>610</v>
      </c>
      <c r="H39" s="223">
        <v>146</v>
      </c>
      <c r="I39" s="279">
        <v>45</v>
      </c>
      <c r="J39" s="279">
        <v>66</v>
      </c>
      <c r="K39" s="279">
        <v>110</v>
      </c>
      <c r="L39" s="279">
        <v>367</v>
      </c>
      <c r="M39" s="272">
        <f t="shared" si="1"/>
        <v>-0.33936651583710409</v>
      </c>
      <c r="N39" s="272">
        <f t="shared" si="2"/>
        <v>-0.63114754098360659</v>
      </c>
      <c r="O39" s="272">
        <f t="shared" si="3"/>
        <v>-0.60240963855421692</v>
      </c>
      <c r="P39" s="272">
        <f t="shared" si="4"/>
        <v>8.9108910891089105E-2</v>
      </c>
      <c r="Q39" s="268">
        <f t="shared" si="5"/>
        <v>-0.39836065573770491</v>
      </c>
      <c r="R39" s="262"/>
      <c r="S39" s="262"/>
    </row>
    <row r="40" spans="1:21" s="266" customFormat="1" ht="15" customHeight="1">
      <c r="A40" s="275" t="s">
        <v>543</v>
      </c>
      <c r="B40" s="263" t="s">
        <v>541</v>
      </c>
      <c r="C40" s="281">
        <v>113698</v>
      </c>
      <c r="D40" s="281">
        <v>116688</v>
      </c>
      <c r="E40" s="281">
        <v>126270</v>
      </c>
      <c r="F40" s="281">
        <v>112646</v>
      </c>
      <c r="G40" s="281">
        <v>469302</v>
      </c>
      <c r="H40" s="281">
        <v>73833</v>
      </c>
      <c r="I40" s="282">
        <v>18538</v>
      </c>
      <c r="J40" s="282">
        <v>39399</v>
      </c>
      <c r="K40" s="282">
        <v>80987</v>
      </c>
      <c r="L40" s="282">
        <v>212757</v>
      </c>
      <c r="M40" s="273">
        <f t="shared" si="1"/>
        <v>-0.35062182272335485</v>
      </c>
      <c r="N40" s="273">
        <f t="shared" si="2"/>
        <v>-0.84113190730837795</v>
      </c>
      <c r="O40" s="273">
        <f t="shared" si="3"/>
        <v>-0.68797814207650276</v>
      </c>
      <c r="P40" s="273">
        <f t="shared" si="4"/>
        <v>-0.2810485947126396</v>
      </c>
      <c r="Q40" s="269">
        <f t="shared" si="5"/>
        <v>-0.54665226229592034</v>
      </c>
      <c r="R40" s="265"/>
      <c r="S40" s="265"/>
    </row>
    <row r="41" spans="1:21" s="166" customFormat="1" ht="17.25" customHeight="1">
      <c r="A41" s="60" t="s">
        <v>353</v>
      </c>
      <c r="B41" s="60"/>
      <c r="C41" s="259"/>
      <c r="D41" s="260"/>
      <c r="E41" s="260"/>
      <c r="F41" s="260"/>
      <c r="G41" s="260"/>
      <c r="H41" s="260"/>
      <c r="I41" s="260"/>
      <c r="J41" s="260"/>
      <c r="K41" s="260"/>
      <c r="L41" s="260"/>
      <c r="M41" s="260"/>
      <c r="N41" s="260"/>
      <c r="O41" s="260"/>
      <c r="P41" s="173"/>
      <c r="Q41" s="173"/>
      <c r="R41" s="173"/>
      <c r="S41" s="173"/>
      <c r="T41" s="173"/>
      <c r="U41" s="173"/>
    </row>
    <row r="42" spans="1:21" s="166" customFormat="1" ht="12" customHeight="1">
      <c r="A42" s="171" t="s">
        <v>544</v>
      </c>
      <c r="B42" s="60"/>
      <c r="C42" s="259"/>
      <c r="D42" s="260"/>
      <c r="E42" s="260"/>
      <c r="F42" s="260"/>
      <c r="G42" s="260"/>
      <c r="H42" s="260"/>
      <c r="I42" s="260"/>
      <c r="J42" s="260"/>
      <c r="K42" s="260"/>
      <c r="L42" s="260"/>
      <c r="M42" s="260"/>
      <c r="N42" s="260"/>
      <c r="O42" s="260"/>
      <c r="P42" s="173"/>
      <c r="Q42" s="173"/>
      <c r="R42" s="173"/>
      <c r="S42" s="173"/>
      <c r="T42" s="173"/>
      <c r="U42" s="173"/>
    </row>
    <row r="43" spans="1:21" s="166" customFormat="1" ht="12" customHeight="1">
      <c r="A43" s="166" t="s">
        <v>545</v>
      </c>
      <c r="C43" s="261"/>
      <c r="D43" s="261"/>
      <c r="E43" s="261"/>
      <c r="F43" s="261"/>
      <c r="G43" s="261"/>
      <c r="H43" s="261"/>
      <c r="I43" s="261"/>
      <c r="J43" s="261"/>
      <c r="K43" s="261"/>
      <c r="L43" s="261"/>
      <c r="M43" s="261"/>
      <c r="N43" s="261"/>
      <c r="O43" s="261"/>
      <c r="P43" s="261"/>
      <c r="Q43" s="261"/>
      <c r="R43" s="261"/>
      <c r="S43" s="261"/>
    </row>
    <row r="44" spans="1:21" s="166" customFormat="1" ht="12" customHeight="1">
      <c r="A44" s="166" t="s">
        <v>546</v>
      </c>
      <c r="C44" s="261"/>
      <c r="D44" s="261"/>
      <c r="E44" s="261"/>
      <c r="F44" s="261"/>
      <c r="G44" s="261"/>
      <c r="H44" s="261"/>
      <c r="I44" s="261"/>
      <c r="J44" s="261"/>
      <c r="K44" s="261"/>
      <c r="L44" s="261"/>
      <c r="M44" s="261"/>
      <c r="N44" s="261"/>
      <c r="O44" s="261"/>
      <c r="P44" s="261"/>
      <c r="Q44" s="261"/>
      <c r="R44" s="261"/>
      <c r="S44" s="261"/>
    </row>
    <row r="45" spans="1:21" s="166" customFormat="1" ht="12" customHeight="1">
      <c r="A45" s="204" t="s">
        <v>355</v>
      </c>
      <c r="C45" s="261"/>
      <c r="D45" s="261"/>
      <c r="E45" s="261"/>
      <c r="F45" s="261"/>
      <c r="G45" s="261"/>
      <c r="H45" s="261"/>
      <c r="I45" s="261"/>
      <c r="J45" s="261"/>
      <c r="K45" s="261"/>
      <c r="L45" s="261"/>
      <c r="M45" s="261"/>
      <c r="N45" s="261"/>
      <c r="O45" s="261"/>
      <c r="P45" s="261"/>
      <c r="Q45" s="261"/>
      <c r="R45" s="261"/>
      <c r="S45" s="261"/>
    </row>
    <row r="46" spans="1:21" s="166" customFormat="1" ht="12" customHeight="1">
      <c r="A46" s="166" t="s">
        <v>356</v>
      </c>
      <c r="C46" s="261"/>
      <c r="D46" s="261"/>
      <c r="E46" s="261"/>
      <c r="F46" s="261"/>
      <c r="G46" s="261"/>
      <c r="H46" s="261"/>
      <c r="I46" s="261"/>
      <c r="J46" s="261"/>
      <c r="K46" s="261"/>
      <c r="L46" s="261"/>
      <c r="M46" s="261"/>
      <c r="N46" s="261"/>
      <c r="O46" s="261"/>
      <c r="P46" s="261"/>
      <c r="Q46" s="261"/>
      <c r="R46" s="261"/>
      <c r="S46" s="261"/>
    </row>
    <row r="47" spans="1:21" s="166" customFormat="1" ht="12" customHeight="1">
      <c r="A47" s="204" t="s">
        <v>357</v>
      </c>
      <c r="B47" s="171"/>
      <c r="C47" s="261"/>
      <c r="D47" s="261"/>
      <c r="E47" s="261"/>
      <c r="F47" s="261"/>
      <c r="G47" s="261"/>
      <c r="H47" s="261"/>
      <c r="I47" s="261"/>
      <c r="J47" s="261"/>
      <c r="K47" s="261"/>
      <c r="L47" s="261"/>
      <c r="M47" s="261"/>
      <c r="N47" s="261"/>
      <c r="O47" s="261"/>
      <c r="P47" s="261"/>
      <c r="Q47" s="261"/>
      <c r="R47" s="261"/>
      <c r="S47" s="261"/>
    </row>
    <row r="48" spans="1:21" s="166" customFormat="1" ht="12" customHeight="1">
      <c r="A48" s="204" t="s">
        <v>358</v>
      </c>
      <c r="B48" s="171"/>
      <c r="C48" s="261"/>
      <c r="D48" s="261"/>
      <c r="E48" s="261"/>
      <c r="F48" s="261"/>
      <c r="G48" s="261"/>
      <c r="H48" s="261"/>
      <c r="I48" s="261"/>
      <c r="J48" s="261"/>
      <c r="K48" s="261"/>
      <c r="L48" s="261"/>
      <c r="M48" s="261"/>
      <c r="N48" s="261"/>
      <c r="O48" s="261"/>
      <c r="P48" s="261"/>
      <c r="Q48" s="261"/>
      <c r="R48" s="261"/>
      <c r="S48" s="261"/>
    </row>
    <row r="49" spans="1:19" s="166" customFormat="1" ht="12" customHeight="1">
      <c r="A49" s="61" t="s">
        <v>547</v>
      </c>
      <c r="B49" s="61"/>
      <c r="C49" s="261"/>
      <c r="D49" s="261"/>
      <c r="E49" s="261"/>
      <c r="F49" s="261"/>
      <c r="G49" s="261"/>
      <c r="H49" s="261"/>
      <c r="I49" s="261"/>
      <c r="J49" s="261"/>
      <c r="K49" s="261"/>
      <c r="L49" s="261"/>
      <c r="M49" s="261"/>
      <c r="N49" s="261"/>
      <c r="O49" s="261"/>
      <c r="P49" s="261"/>
      <c r="Q49" s="261"/>
      <c r="R49" s="261"/>
      <c r="S49" s="261"/>
    </row>
    <row r="50" spans="1:19" s="166" customFormat="1" ht="12" customHeight="1">
      <c r="A50" s="169" t="s">
        <v>548</v>
      </c>
      <c r="C50" s="261"/>
      <c r="D50" s="261"/>
      <c r="E50" s="261"/>
      <c r="F50" s="261"/>
      <c r="G50" s="261"/>
      <c r="H50" s="261"/>
      <c r="I50" s="261"/>
      <c r="J50" s="261"/>
      <c r="K50" s="261"/>
      <c r="L50" s="261"/>
      <c r="M50" s="261"/>
      <c r="N50" s="261"/>
      <c r="O50" s="261"/>
      <c r="P50" s="261"/>
      <c r="Q50" s="261"/>
      <c r="R50" s="261"/>
      <c r="S50" s="261"/>
    </row>
  </sheetData>
  <mergeCells count="5">
    <mergeCell ref="A4:A5"/>
    <mergeCell ref="C4:G4"/>
    <mergeCell ref="H4:L4"/>
    <mergeCell ref="M4:Q4"/>
    <mergeCell ref="B4:B5"/>
  </mergeCells>
  <conditionalFormatting sqref="P41:U42">
    <cfRule type="cellIs" dxfId="29" priority="1" operator="between">
      <formula>1</formula>
      <formula>4</formula>
    </cfRule>
  </conditionalFormatting>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7"/>
  <sheetViews>
    <sheetView showGridLines="0" zoomScaleNormal="100" workbookViewId="0">
      <pane xSplit="1" ySplit="5" topLeftCell="B6" activePane="bottomRight" state="frozen"/>
      <selection pane="topRight"/>
      <selection pane="bottomLeft"/>
      <selection pane="bottomRight"/>
    </sheetView>
  </sheetViews>
  <sheetFormatPr defaultColWidth="9.109375" defaultRowHeight="13.8"/>
  <cols>
    <col min="1" max="1" width="30.6640625" style="78" customWidth="1"/>
    <col min="2" max="25" width="10.6640625" style="78" customWidth="1"/>
    <col min="26" max="16384" width="9.109375" style="78"/>
  </cols>
  <sheetData>
    <row r="1" spans="1:25" s="138" customFormat="1" ht="15" hidden="1" customHeight="1">
      <c r="A1" s="79" t="s">
        <v>549</v>
      </c>
    </row>
    <row r="2" spans="1:25" ht="24" customHeight="1">
      <c r="A2" s="71" t="s">
        <v>195</v>
      </c>
      <c r="M2" s="137"/>
      <c r="N2" s="137"/>
      <c r="O2" s="137"/>
      <c r="P2" s="137"/>
      <c r="Q2" s="137"/>
      <c r="R2" s="137"/>
    </row>
    <row r="3" spans="1:25" s="153" customFormat="1" ht="20.25" customHeight="1">
      <c r="A3" s="152" t="s">
        <v>550</v>
      </c>
    </row>
    <row r="4" spans="1:25">
      <c r="A4" s="291"/>
      <c r="B4" s="478" t="s">
        <v>526</v>
      </c>
      <c r="C4" s="478"/>
      <c r="D4" s="478"/>
      <c r="E4" s="478"/>
      <c r="F4" s="478"/>
      <c r="G4" s="478"/>
      <c r="H4" s="478"/>
      <c r="I4" s="478"/>
      <c r="J4" s="478"/>
      <c r="K4" s="478"/>
      <c r="L4" s="478"/>
      <c r="M4" s="478"/>
      <c r="N4" s="478" t="s">
        <v>527</v>
      </c>
      <c r="O4" s="478"/>
      <c r="P4" s="478"/>
      <c r="Q4" s="478"/>
      <c r="R4" s="478"/>
      <c r="S4" s="478"/>
      <c r="T4" s="478"/>
      <c r="U4" s="478"/>
      <c r="V4" s="478"/>
      <c r="W4" s="478"/>
      <c r="X4" s="478"/>
      <c r="Y4" s="479"/>
    </row>
    <row r="5" spans="1:25" ht="15" customHeight="1">
      <c r="A5" s="290" t="s">
        <v>551</v>
      </c>
      <c r="B5" s="163" t="s">
        <v>552</v>
      </c>
      <c r="C5" s="163" t="s">
        <v>553</v>
      </c>
      <c r="D5" s="163" t="s">
        <v>554</v>
      </c>
      <c r="E5" s="163" t="s">
        <v>555</v>
      </c>
      <c r="F5" s="163" t="s">
        <v>556</v>
      </c>
      <c r="G5" s="163" t="s">
        <v>557</v>
      </c>
      <c r="H5" s="163" t="s">
        <v>558</v>
      </c>
      <c r="I5" s="163" t="s">
        <v>559</v>
      </c>
      <c r="J5" s="163" t="s">
        <v>560</v>
      </c>
      <c r="K5" s="163" t="s">
        <v>561</v>
      </c>
      <c r="L5" s="163" t="s">
        <v>562</v>
      </c>
      <c r="M5" s="163" t="s">
        <v>563</v>
      </c>
      <c r="N5" s="163" t="s">
        <v>564</v>
      </c>
      <c r="O5" s="163" t="s">
        <v>565</v>
      </c>
      <c r="P5" s="163" t="s">
        <v>566</v>
      </c>
      <c r="Q5" s="163" t="s">
        <v>567</v>
      </c>
      <c r="R5" s="163" t="s">
        <v>568</v>
      </c>
      <c r="S5" s="163" t="s">
        <v>569</v>
      </c>
      <c r="T5" s="163" t="s">
        <v>570</v>
      </c>
      <c r="U5" s="163" t="s">
        <v>571</v>
      </c>
      <c r="V5" s="163" t="s">
        <v>572</v>
      </c>
      <c r="W5" s="163" t="s">
        <v>573</v>
      </c>
      <c r="X5" s="163" t="s">
        <v>574</v>
      </c>
      <c r="Y5" s="164" t="s">
        <v>575</v>
      </c>
    </row>
    <row r="6" spans="1:25" s="287" customFormat="1" ht="15" customHeight="1">
      <c r="A6" s="292" t="s">
        <v>576</v>
      </c>
      <c r="B6" s="279">
        <v>244</v>
      </c>
      <c r="C6" s="279">
        <v>29</v>
      </c>
      <c r="D6" s="279">
        <v>329</v>
      </c>
      <c r="E6" s="279">
        <v>193</v>
      </c>
      <c r="F6" s="279">
        <v>3720</v>
      </c>
      <c r="G6" s="279">
        <v>355</v>
      </c>
      <c r="H6" s="279">
        <v>358</v>
      </c>
      <c r="I6" s="279">
        <v>866</v>
      </c>
      <c r="J6" s="279">
        <v>1525</v>
      </c>
      <c r="K6" s="279">
        <v>10</v>
      </c>
      <c r="L6" s="279" t="s">
        <v>540</v>
      </c>
      <c r="M6" s="279">
        <v>7629</v>
      </c>
      <c r="N6" s="279">
        <v>21</v>
      </c>
      <c r="O6" s="279">
        <v>6</v>
      </c>
      <c r="P6" s="279">
        <v>33</v>
      </c>
      <c r="Q6" s="279">
        <v>23</v>
      </c>
      <c r="R6" s="279">
        <v>389</v>
      </c>
      <c r="S6" s="279">
        <v>30</v>
      </c>
      <c r="T6" s="279">
        <v>39</v>
      </c>
      <c r="U6" s="279">
        <v>162</v>
      </c>
      <c r="V6" s="279">
        <v>167</v>
      </c>
      <c r="W6" s="279">
        <v>0</v>
      </c>
      <c r="X6" s="279" t="s">
        <v>540</v>
      </c>
      <c r="Y6" s="280">
        <v>870</v>
      </c>
    </row>
    <row r="7" spans="1:25" s="287" customFormat="1" ht="15" customHeight="1">
      <c r="A7" s="293" t="s">
        <v>232</v>
      </c>
      <c r="B7" s="279">
        <v>13</v>
      </c>
      <c r="C7" s="279" t="s">
        <v>540</v>
      </c>
      <c r="D7" s="279">
        <v>33</v>
      </c>
      <c r="E7" s="279">
        <v>29</v>
      </c>
      <c r="F7" s="279">
        <v>451</v>
      </c>
      <c r="G7" s="279">
        <v>44</v>
      </c>
      <c r="H7" s="279">
        <v>42</v>
      </c>
      <c r="I7" s="279">
        <v>168</v>
      </c>
      <c r="J7" s="279">
        <v>292</v>
      </c>
      <c r="K7" s="279">
        <v>0</v>
      </c>
      <c r="L7" s="279">
        <v>0</v>
      </c>
      <c r="M7" s="279">
        <v>1072</v>
      </c>
      <c r="N7" s="279">
        <v>228</v>
      </c>
      <c r="O7" s="279">
        <v>58</v>
      </c>
      <c r="P7" s="279">
        <v>384</v>
      </c>
      <c r="Q7" s="279">
        <v>162</v>
      </c>
      <c r="R7" s="279">
        <v>3799</v>
      </c>
      <c r="S7" s="279">
        <v>391</v>
      </c>
      <c r="T7" s="279">
        <v>420</v>
      </c>
      <c r="U7" s="279">
        <v>1065</v>
      </c>
      <c r="V7" s="279">
        <v>1685</v>
      </c>
      <c r="W7" s="279">
        <v>12</v>
      </c>
      <c r="X7" s="279" t="s">
        <v>540</v>
      </c>
      <c r="Y7" s="280">
        <v>8204</v>
      </c>
    </row>
    <row r="8" spans="1:25" s="287" customFormat="1" ht="15" customHeight="1">
      <c r="A8" s="293" t="s">
        <v>233</v>
      </c>
      <c r="B8" s="279">
        <v>11</v>
      </c>
      <c r="C8" s="279">
        <v>5</v>
      </c>
      <c r="D8" s="279">
        <v>34</v>
      </c>
      <c r="E8" s="279">
        <v>37</v>
      </c>
      <c r="F8" s="279">
        <v>418</v>
      </c>
      <c r="G8" s="279">
        <v>39</v>
      </c>
      <c r="H8" s="279">
        <v>45</v>
      </c>
      <c r="I8" s="279">
        <v>154</v>
      </c>
      <c r="J8" s="279">
        <v>173</v>
      </c>
      <c r="K8" s="279">
        <v>0</v>
      </c>
      <c r="L8" s="279" t="s">
        <v>540</v>
      </c>
      <c r="M8" s="279">
        <v>916</v>
      </c>
      <c r="N8" s="279">
        <v>244</v>
      </c>
      <c r="O8" s="279">
        <v>47</v>
      </c>
      <c r="P8" s="279">
        <v>402</v>
      </c>
      <c r="Q8" s="279">
        <v>174</v>
      </c>
      <c r="R8" s="279">
        <v>4037</v>
      </c>
      <c r="S8" s="279">
        <v>388</v>
      </c>
      <c r="T8" s="279">
        <v>431</v>
      </c>
      <c r="U8" s="279">
        <v>1032</v>
      </c>
      <c r="V8" s="279">
        <v>1689</v>
      </c>
      <c r="W8" s="279">
        <v>25</v>
      </c>
      <c r="X8" s="279" t="s">
        <v>540</v>
      </c>
      <c r="Y8" s="280">
        <v>8469</v>
      </c>
    </row>
    <row r="9" spans="1:25" s="287" customFormat="1" ht="15" customHeight="1">
      <c r="A9" s="293" t="s">
        <v>234</v>
      </c>
      <c r="B9" s="279">
        <v>248</v>
      </c>
      <c r="C9" s="279">
        <v>39</v>
      </c>
      <c r="D9" s="279">
        <v>334</v>
      </c>
      <c r="E9" s="279">
        <v>146</v>
      </c>
      <c r="F9" s="279">
        <v>3890</v>
      </c>
      <c r="G9" s="279">
        <v>369</v>
      </c>
      <c r="H9" s="279">
        <v>426</v>
      </c>
      <c r="I9" s="279">
        <v>1045</v>
      </c>
      <c r="J9" s="279">
        <v>1735</v>
      </c>
      <c r="K9" s="279">
        <v>10</v>
      </c>
      <c r="L9" s="279" t="s">
        <v>540</v>
      </c>
      <c r="M9" s="279">
        <v>8242</v>
      </c>
      <c r="N9" s="279">
        <v>249</v>
      </c>
      <c r="O9" s="279">
        <v>47</v>
      </c>
      <c r="P9" s="279">
        <v>413</v>
      </c>
      <c r="Q9" s="279">
        <v>175</v>
      </c>
      <c r="R9" s="279">
        <v>4016</v>
      </c>
      <c r="S9" s="279">
        <v>384</v>
      </c>
      <c r="T9" s="279">
        <v>434</v>
      </c>
      <c r="U9" s="279">
        <v>1116</v>
      </c>
      <c r="V9" s="279">
        <v>1655</v>
      </c>
      <c r="W9" s="279">
        <v>20</v>
      </c>
      <c r="X9" s="279" t="s">
        <v>540</v>
      </c>
      <c r="Y9" s="280">
        <v>8509</v>
      </c>
    </row>
    <row r="10" spans="1:25" s="287" customFormat="1" ht="15" customHeight="1">
      <c r="A10" s="293" t="s">
        <v>235</v>
      </c>
      <c r="B10" s="279">
        <v>237</v>
      </c>
      <c r="C10" s="279">
        <v>52</v>
      </c>
      <c r="D10" s="279">
        <v>404</v>
      </c>
      <c r="E10" s="279">
        <v>172</v>
      </c>
      <c r="F10" s="279">
        <v>4092</v>
      </c>
      <c r="G10" s="279">
        <v>390</v>
      </c>
      <c r="H10" s="279">
        <v>454</v>
      </c>
      <c r="I10" s="279">
        <v>1165</v>
      </c>
      <c r="J10" s="279">
        <v>1772</v>
      </c>
      <c r="K10" s="279" t="s">
        <v>540</v>
      </c>
      <c r="L10" s="279" t="s">
        <v>540</v>
      </c>
      <c r="M10" s="279">
        <v>8745</v>
      </c>
      <c r="N10" s="279">
        <v>248</v>
      </c>
      <c r="O10" s="279">
        <v>43</v>
      </c>
      <c r="P10" s="279">
        <v>417</v>
      </c>
      <c r="Q10" s="279">
        <v>197</v>
      </c>
      <c r="R10" s="279">
        <v>4033</v>
      </c>
      <c r="S10" s="279">
        <v>410</v>
      </c>
      <c r="T10" s="279">
        <v>504</v>
      </c>
      <c r="U10" s="279">
        <v>1055</v>
      </c>
      <c r="V10" s="279">
        <v>1608</v>
      </c>
      <c r="W10" s="279">
        <v>24</v>
      </c>
      <c r="X10" s="279" t="s">
        <v>540</v>
      </c>
      <c r="Y10" s="280">
        <v>8539</v>
      </c>
    </row>
    <row r="11" spans="1:25" s="287" customFormat="1" ht="15" customHeight="1">
      <c r="A11" s="293" t="s">
        <v>236</v>
      </c>
      <c r="B11" s="279">
        <v>266</v>
      </c>
      <c r="C11" s="279">
        <v>43</v>
      </c>
      <c r="D11" s="279">
        <v>371</v>
      </c>
      <c r="E11" s="279">
        <v>147</v>
      </c>
      <c r="F11" s="279">
        <v>3952</v>
      </c>
      <c r="G11" s="279">
        <v>398</v>
      </c>
      <c r="H11" s="279">
        <v>417</v>
      </c>
      <c r="I11" s="279">
        <v>1110</v>
      </c>
      <c r="J11" s="279">
        <v>1742</v>
      </c>
      <c r="K11" s="279">
        <v>7</v>
      </c>
      <c r="L11" s="279" t="s">
        <v>540</v>
      </c>
      <c r="M11" s="279">
        <v>8453</v>
      </c>
      <c r="N11" s="279">
        <v>197</v>
      </c>
      <c r="O11" s="279">
        <v>38</v>
      </c>
      <c r="P11" s="279">
        <v>343</v>
      </c>
      <c r="Q11" s="279">
        <v>125</v>
      </c>
      <c r="R11" s="279">
        <v>3645</v>
      </c>
      <c r="S11" s="279">
        <v>376</v>
      </c>
      <c r="T11" s="279">
        <v>380</v>
      </c>
      <c r="U11" s="279">
        <v>895</v>
      </c>
      <c r="V11" s="279">
        <v>1591</v>
      </c>
      <c r="W11" s="279">
        <v>11</v>
      </c>
      <c r="X11" s="279" t="s">
        <v>540</v>
      </c>
      <c r="Y11" s="280">
        <v>7601</v>
      </c>
    </row>
    <row r="12" spans="1:25" s="287" customFormat="1" ht="15" customHeight="1">
      <c r="A12" s="293" t="s">
        <v>237</v>
      </c>
      <c r="B12" s="279">
        <v>224</v>
      </c>
      <c r="C12" s="279">
        <v>44</v>
      </c>
      <c r="D12" s="279">
        <v>369</v>
      </c>
      <c r="E12" s="279">
        <v>170</v>
      </c>
      <c r="F12" s="279">
        <v>4016</v>
      </c>
      <c r="G12" s="279">
        <v>387</v>
      </c>
      <c r="H12" s="279">
        <v>444</v>
      </c>
      <c r="I12" s="279">
        <v>1038</v>
      </c>
      <c r="J12" s="279">
        <v>1733</v>
      </c>
      <c r="K12" s="279">
        <v>5</v>
      </c>
      <c r="L12" s="279" t="s">
        <v>540</v>
      </c>
      <c r="M12" s="279">
        <v>8430</v>
      </c>
      <c r="N12" s="279">
        <v>12</v>
      </c>
      <c r="O12" s="279">
        <v>0</v>
      </c>
      <c r="P12" s="279">
        <v>30</v>
      </c>
      <c r="Q12" s="279">
        <v>43</v>
      </c>
      <c r="R12" s="279">
        <v>432</v>
      </c>
      <c r="S12" s="279">
        <v>48</v>
      </c>
      <c r="T12" s="279">
        <v>56</v>
      </c>
      <c r="U12" s="279">
        <v>142</v>
      </c>
      <c r="V12" s="279">
        <v>229</v>
      </c>
      <c r="W12" s="279" t="s">
        <v>540</v>
      </c>
      <c r="X12" s="279" t="s">
        <v>540</v>
      </c>
      <c r="Y12" s="280">
        <v>996</v>
      </c>
    </row>
    <row r="13" spans="1:25" s="287" customFormat="1" ht="15" customHeight="1">
      <c r="A13" s="293" t="s">
        <v>238</v>
      </c>
      <c r="B13" s="279">
        <v>181</v>
      </c>
      <c r="C13" s="279">
        <v>30</v>
      </c>
      <c r="D13" s="279">
        <v>307</v>
      </c>
      <c r="E13" s="279">
        <v>116</v>
      </c>
      <c r="F13" s="279">
        <v>3489</v>
      </c>
      <c r="G13" s="279">
        <v>382</v>
      </c>
      <c r="H13" s="279">
        <v>332</v>
      </c>
      <c r="I13" s="279">
        <v>883</v>
      </c>
      <c r="J13" s="279">
        <v>1592</v>
      </c>
      <c r="K13" s="279">
        <v>8</v>
      </c>
      <c r="L13" s="279" t="s">
        <v>540</v>
      </c>
      <c r="M13" s="279">
        <v>7320</v>
      </c>
      <c r="N13" s="279">
        <v>6</v>
      </c>
      <c r="O13" s="279" t="s">
        <v>540</v>
      </c>
      <c r="P13" s="279">
        <v>31</v>
      </c>
      <c r="Q13" s="279">
        <v>24</v>
      </c>
      <c r="R13" s="279">
        <v>370</v>
      </c>
      <c r="S13" s="279">
        <v>33</v>
      </c>
      <c r="T13" s="279">
        <v>51</v>
      </c>
      <c r="U13" s="279">
        <v>139</v>
      </c>
      <c r="V13" s="279">
        <v>150</v>
      </c>
      <c r="W13" s="279">
        <v>0</v>
      </c>
      <c r="X13" s="279" t="s">
        <v>540</v>
      </c>
      <c r="Y13" s="280">
        <v>810</v>
      </c>
    </row>
    <row r="14" spans="1:25" s="287" customFormat="1" ht="15" customHeight="1">
      <c r="A14" s="293" t="s">
        <v>239</v>
      </c>
      <c r="B14" s="279">
        <v>18</v>
      </c>
      <c r="C14" s="279">
        <v>7</v>
      </c>
      <c r="D14" s="279">
        <v>36</v>
      </c>
      <c r="E14" s="279">
        <v>32</v>
      </c>
      <c r="F14" s="279">
        <v>445</v>
      </c>
      <c r="G14" s="279">
        <v>54</v>
      </c>
      <c r="H14" s="279">
        <v>37</v>
      </c>
      <c r="I14" s="279">
        <v>174</v>
      </c>
      <c r="J14" s="279">
        <v>238</v>
      </c>
      <c r="K14" s="279" t="s">
        <v>540</v>
      </c>
      <c r="L14" s="279" t="s">
        <v>540</v>
      </c>
      <c r="M14" s="279">
        <v>1045</v>
      </c>
      <c r="N14" s="279">
        <v>266</v>
      </c>
      <c r="O14" s="279">
        <v>53</v>
      </c>
      <c r="P14" s="279">
        <v>354</v>
      </c>
      <c r="Q14" s="279">
        <v>259</v>
      </c>
      <c r="R14" s="279">
        <v>3807</v>
      </c>
      <c r="S14" s="279">
        <v>385</v>
      </c>
      <c r="T14" s="279">
        <v>405</v>
      </c>
      <c r="U14" s="279">
        <v>975</v>
      </c>
      <c r="V14" s="279">
        <v>1706</v>
      </c>
      <c r="W14" s="279">
        <v>10</v>
      </c>
      <c r="X14" s="279">
        <v>6</v>
      </c>
      <c r="Y14" s="280">
        <v>8226</v>
      </c>
    </row>
    <row r="15" spans="1:25" s="287" customFormat="1" ht="15" customHeight="1">
      <c r="A15" s="293" t="s">
        <v>240</v>
      </c>
      <c r="B15" s="279">
        <v>10</v>
      </c>
      <c r="C15" s="279" t="s">
        <v>540</v>
      </c>
      <c r="D15" s="279">
        <v>33</v>
      </c>
      <c r="E15" s="279">
        <v>25</v>
      </c>
      <c r="F15" s="279">
        <v>381</v>
      </c>
      <c r="G15" s="279">
        <v>43</v>
      </c>
      <c r="H15" s="279">
        <v>37</v>
      </c>
      <c r="I15" s="279">
        <v>156</v>
      </c>
      <c r="J15" s="279">
        <v>171</v>
      </c>
      <c r="K15" s="279">
        <v>0</v>
      </c>
      <c r="L15" s="279">
        <v>0</v>
      </c>
      <c r="M15" s="279">
        <v>856</v>
      </c>
      <c r="N15" s="279">
        <v>253</v>
      </c>
      <c r="O15" s="279">
        <v>52</v>
      </c>
      <c r="P15" s="279">
        <v>393</v>
      </c>
      <c r="Q15" s="279">
        <v>257</v>
      </c>
      <c r="R15" s="279">
        <v>4006</v>
      </c>
      <c r="S15" s="279">
        <v>371</v>
      </c>
      <c r="T15" s="279">
        <v>469</v>
      </c>
      <c r="U15" s="279">
        <v>1109</v>
      </c>
      <c r="V15" s="279">
        <v>1695</v>
      </c>
      <c r="W15" s="279">
        <v>6</v>
      </c>
      <c r="X15" s="279" t="s">
        <v>540</v>
      </c>
      <c r="Y15" s="280">
        <v>8611</v>
      </c>
    </row>
    <row r="16" spans="1:25" s="287" customFormat="1" ht="15" customHeight="1">
      <c r="A16" s="293" t="s">
        <v>241</v>
      </c>
      <c r="B16" s="279">
        <v>259</v>
      </c>
      <c r="C16" s="279">
        <v>42</v>
      </c>
      <c r="D16" s="279">
        <v>350</v>
      </c>
      <c r="E16" s="279">
        <v>274</v>
      </c>
      <c r="F16" s="279">
        <v>2681</v>
      </c>
      <c r="G16" s="279">
        <v>392</v>
      </c>
      <c r="H16" s="279">
        <v>402</v>
      </c>
      <c r="I16" s="279">
        <v>957</v>
      </c>
      <c r="J16" s="279">
        <v>1735</v>
      </c>
      <c r="K16" s="279">
        <v>17</v>
      </c>
      <c r="L16" s="279" t="s">
        <v>540</v>
      </c>
      <c r="M16" s="279">
        <v>7109</v>
      </c>
      <c r="N16" s="279">
        <v>259</v>
      </c>
      <c r="O16" s="279">
        <v>51</v>
      </c>
      <c r="P16" s="279">
        <v>406</v>
      </c>
      <c r="Q16" s="279">
        <v>274</v>
      </c>
      <c r="R16" s="279">
        <v>3842</v>
      </c>
      <c r="S16" s="279">
        <v>373</v>
      </c>
      <c r="T16" s="279">
        <v>393</v>
      </c>
      <c r="U16" s="279">
        <v>1075</v>
      </c>
      <c r="V16" s="279">
        <v>1669</v>
      </c>
      <c r="W16" s="279" t="s">
        <v>540</v>
      </c>
      <c r="X16" s="279" t="s">
        <v>540</v>
      </c>
      <c r="Y16" s="280">
        <v>8349</v>
      </c>
    </row>
    <row r="17" spans="1:25" s="287" customFormat="1" ht="15" customHeight="1">
      <c r="A17" s="293" t="s">
        <v>242</v>
      </c>
      <c r="B17" s="279">
        <v>274</v>
      </c>
      <c r="C17" s="279">
        <v>43</v>
      </c>
      <c r="D17" s="279">
        <v>381</v>
      </c>
      <c r="E17" s="279">
        <v>244</v>
      </c>
      <c r="F17" s="279">
        <v>2808</v>
      </c>
      <c r="G17" s="279">
        <v>376</v>
      </c>
      <c r="H17" s="279">
        <v>445</v>
      </c>
      <c r="I17" s="279">
        <v>1099</v>
      </c>
      <c r="J17" s="279">
        <v>1811</v>
      </c>
      <c r="K17" s="279">
        <v>19</v>
      </c>
      <c r="L17" s="279">
        <v>0</v>
      </c>
      <c r="M17" s="279">
        <v>7500</v>
      </c>
      <c r="N17" s="279">
        <v>228</v>
      </c>
      <c r="O17" s="279">
        <v>49</v>
      </c>
      <c r="P17" s="279">
        <v>353</v>
      </c>
      <c r="Q17" s="279">
        <v>255</v>
      </c>
      <c r="R17" s="279">
        <v>3918</v>
      </c>
      <c r="S17" s="279">
        <v>435</v>
      </c>
      <c r="T17" s="279">
        <v>464</v>
      </c>
      <c r="U17" s="279">
        <v>986</v>
      </c>
      <c r="V17" s="279">
        <v>1578</v>
      </c>
      <c r="W17" s="279">
        <v>8</v>
      </c>
      <c r="X17" s="279" t="s">
        <v>540</v>
      </c>
      <c r="Y17" s="280">
        <v>8274</v>
      </c>
    </row>
    <row r="18" spans="1:25" s="287" customFormat="1" ht="15" customHeight="1">
      <c r="A18" s="293" t="s">
        <v>243</v>
      </c>
      <c r="B18" s="279">
        <v>262</v>
      </c>
      <c r="C18" s="279">
        <v>45</v>
      </c>
      <c r="D18" s="279">
        <v>348</v>
      </c>
      <c r="E18" s="279">
        <v>264</v>
      </c>
      <c r="F18" s="279">
        <v>2704</v>
      </c>
      <c r="G18" s="279">
        <v>363</v>
      </c>
      <c r="H18" s="279">
        <v>382</v>
      </c>
      <c r="I18" s="279">
        <v>1160</v>
      </c>
      <c r="J18" s="279">
        <v>1760</v>
      </c>
      <c r="K18" s="279">
        <v>19</v>
      </c>
      <c r="L18" s="279" t="s">
        <v>540</v>
      </c>
      <c r="M18" s="279">
        <v>7307</v>
      </c>
      <c r="N18" s="279">
        <v>225</v>
      </c>
      <c r="O18" s="279">
        <v>36</v>
      </c>
      <c r="P18" s="279">
        <v>289</v>
      </c>
      <c r="Q18" s="279">
        <v>199</v>
      </c>
      <c r="R18" s="279">
        <v>3360</v>
      </c>
      <c r="S18" s="279">
        <v>343</v>
      </c>
      <c r="T18" s="279">
        <v>333</v>
      </c>
      <c r="U18" s="279">
        <v>814</v>
      </c>
      <c r="V18" s="279">
        <v>1456</v>
      </c>
      <c r="W18" s="279">
        <v>8</v>
      </c>
      <c r="X18" s="279" t="s">
        <v>540</v>
      </c>
      <c r="Y18" s="280">
        <v>7063</v>
      </c>
    </row>
    <row r="19" spans="1:25" s="287" customFormat="1" ht="15" customHeight="1">
      <c r="A19" s="293" t="s">
        <v>244</v>
      </c>
      <c r="B19" s="279">
        <v>222</v>
      </c>
      <c r="C19" s="279">
        <v>44</v>
      </c>
      <c r="D19" s="279">
        <v>359</v>
      </c>
      <c r="E19" s="279">
        <v>269</v>
      </c>
      <c r="F19" s="279">
        <v>2845</v>
      </c>
      <c r="G19" s="279">
        <v>409</v>
      </c>
      <c r="H19" s="279">
        <v>492</v>
      </c>
      <c r="I19" s="279">
        <v>1063</v>
      </c>
      <c r="J19" s="279">
        <v>1699</v>
      </c>
      <c r="K19" s="279">
        <v>15</v>
      </c>
      <c r="L19" s="279" t="s">
        <v>540</v>
      </c>
      <c r="M19" s="279">
        <v>7417</v>
      </c>
      <c r="N19" s="279">
        <v>19</v>
      </c>
      <c r="O19" s="279">
        <v>6</v>
      </c>
      <c r="P19" s="279">
        <v>39</v>
      </c>
      <c r="Q19" s="279">
        <v>32</v>
      </c>
      <c r="R19" s="279">
        <v>430</v>
      </c>
      <c r="S19" s="279">
        <v>44</v>
      </c>
      <c r="T19" s="279">
        <v>82</v>
      </c>
      <c r="U19" s="279">
        <v>137</v>
      </c>
      <c r="V19" s="279">
        <v>200</v>
      </c>
      <c r="W19" s="279" t="s">
        <v>540</v>
      </c>
      <c r="X19" s="279" t="s">
        <v>540</v>
      </c>
      <c r="Y19" s="280">
        <v>992</v>
      </c>
    </row>
    <row r="20" spans="1:25" s="287" customFormat="1" ht="15" customHeight="1">
      <c r="A20" s="293" t="s">
        <v>245</v>
      </c>
      <c r="B20" s="279">
        <v>219</v>
      </c>
      <c r="C20" s="279">
        <v>35</v>
      </c>
      <c r="D20" s="279">
        <v>276</v>
      </c>
      <c r="E20" s="279">
        <v>193</v>
      </c>
      <c r="F20" s="279">
        <v>2647</v>
      </c>
      <c r="G20" s="279">
        <v>386</v>
      </c>
      <c r="H20" s="279">
        <v>342</v>
      </c>
      <c r="I20" s="279">
        <v>902</v>
      </c>
      <c r="J20" s="279">
        <v>1487</v>
      </c>
      <c r="K20" s="279">
        <v>17</v>
      </c>
      <c r="L20" s="279">
        <v>0</v>
      </c>
      <c r="M20" s="279">
        <v>6504</v>
      </c>
      <c r="N20" s="279">
        <v>17</v>
      </c>
      <c r="O20" s="279">
        <v>5</v>
      </c>
      <c r="P20" s="279">
        <v>40</v>
      </c>
      <c r="Q20" s="279">
        <v>26</v>
      </c>
      <c r="R20" s="279">
        <v>342</v>
      </c>
      <c r="S20" s="279">
        <v>36</v>
      </c>
      <c r="T20" s="279">
        <v>38</v>
      </c>
      <c r="U20" s="279">
        <v>172</v>
      </c>
      <c r="V20" s="279">
        <v>171</v>
      </c>
      <c r="W20" s="279" t="s">
        <v>540</v>
      </c>
      <c r="X20" s="279">
        <v>0</v>
      </c>
      <c r="Y20" s="280">
        <v>847</v>
      </c>
    </row>
    <row r="21" spans="1:25" s="287" customFormat="1" ht="15" customHeight="1">
      <c r="A21" s="293" t="s">
        <v>246</v>
      </c>
      <c r="B21" s="279">
        <v>14</v>
      </c>
      <c r="C21" s="279" t="s">
        <v>540</v>
      </c>
      <c r="D21" s="279">
        <v>46</v>
      </c>
      <c r="E21" s="279">
        <v>31</v>
      </c>
      <c r="F21" s="279">
        <v>465</v>
      </c>
      <c r="G21" s="279">
        <v>51</v>
      </c>
      <c r="H21" s="279">
        <v>44</v>
      </c>
      <c r="I21" s="279">
        <v>168</v>
      </c>
      <c r="J21" s="279">
        <v>265</v>
      </c>
      <c r="K21" s="279">
        <v>0</v>
      </c>
      <c r="L21" s="279">
        <v>0</v>
      </c>
      <c r="M21" s="279">
        <v>1084</v>
      </c>
      <c r="N21" s="279">
        <v>208</v>
      </c>
      <c r="O21" s="279">
        <v>30</v>
      </c>
      <c r="P21" s="279">
        <v>146</v>
      </c>
      <c r="Q21" s="279">
        <v>205</v>
      </c>
      <c r="R21" s="279">
        <v>1958</v>
      </c>
      <c r="S21" s="279">
        <v>358</v>
      </c>
      <c r="T21" s="279">
        <v>384</v>
      </c>
      <c r="U21" s="279">
        <v>853</v>
      </c>
      <c r="V21" s="279">
        <v>1226</v>
      </c>
      <c r="W21" s="279">
        <v>6</v>
      </c>
      <c r="X21" s="279" t="s">
        <v>540</v>
      </c>
      <c r="Y21" s="280">
        <v>5374</v>
      </c>
    </row>
    <row r="22" spans="1:25" s="287" customFormat="1" ht="15" customHeight="1">
      <c r="A22" s="293" t="s">
        <v>247</v>
      </c>
      <c r="B22" s="279">
        <v>11</v>
      </c>
      <c r="C22" s="279" t="s">
        <v>540</v>
      </c>
      <c r="D22" s="279">
        <v>48</v>
      </c>
      <c r="E22" s="279">
        <v>31</v>
      </c>
      <c r="F22" s="279">
        <v>398</v>
      </c>
      <c r="G22" s="279">
        <v>41</v>
      </c>
      <c r="H22" s="279">
        <v>46</v>
      </c>
      <c r="I22" s="279">
        <v>236</v>
      </c>
      <c r="J22" s="279">
        <v>171</v>
      </c>
      <c r="K22" s="279">
        <v>0</v>
      </c>
      <c r="L22" s="279">
        <v>0</v>
      </c>
      <c r="M22" s="279">
        <v>982</v>
      </c>
      <c r="N22" s="279">
        <v>96</v>
      </c>
      <c r="O22" s="279">
        <v>15</v>
      </c>
      <c r="P22" s="279">
        <v>127</v>
      </c>
      <c r="Q22" s="279">
        <v>114</v>
      </c>
      <c r="R22" s="279">
        <v>1538</v>
      </c>
      <c r="S22" s="279">
        <v>315</v>
      </c>
      <c r="T22" s="279">
        <v>354</v>
      </c>
      <c r="U22" s="279">
        <v>859</v>
      </c>
      <c r="V22" s="279">
        <v>856</v>
      </c>
      <c r="W22" s="279">
        <v>7</v>
      </c>
      <c r="X22" s="279" t="s">
        <v>540</v>
      </c>
      <c r="Y22" s="280">
        <v>4281</v>
      </c>
    </row>
    <row r="23" spans="1:25" s="287" customFormat="1" ht="15" customHeight="1">
      <c r="A23" s="293" t="s">
        <v>248</v>
      </c>
      <c r="B23" s="279">
        <v>256</v>
      </c>
      <c r="C23" s="279">
        <v>37</v>
      </c>
      <c r="D23" s="279">
        <v>177</v>
      </c>
      <c r="E23" s="279">
        <v>279</v>
      </c>
      <c r="F23" s="279">
        <v>3796</v>
      </c>
      <c r="G23" s="279">
        <v>387</v>
      </c>
      <c r="H23" s="279">
        <v>412</v>
      </c>
      <c r="I23" s="279">
        <v>1064</v>
      </c>
      <c r="J23" s="279">
        <v>1513</v>
      </c>
      <c r="K23" s="279">
        <v>17</v>
      </c>
      <c r="L23" s="279" t="s">
        <v>540</v>
      </c>
      <c r="M23" s="279">
        <v>7938</v>
      </c>
      <c r="N23" s="279">
        <v>62</v>
      </c>
      <c r="O23" s="279">
        <v>6</v>
      </c>
      <c r="P23" s="279">
        <v>73</v>
      </c>
      <c r="Q23" s="279">
        <v>105</v>
      </c>
      <c r="R23" s="279">
        <v>1328</v>
      </c>
      <c r="S23" s="279">
        <v>268</v>
      </c>
      <c r="T23" s="279">
        <v>299</v>
      </c>
      <c r="U23" s="279">
        <v>411</v>
      </c>
      <c r="V23" s="279">
        <v>721</v>
      </c>
      <c r="W23" s="279" t="s">
        <v>540</v>
      </c>
      <c r="X23" s="279" t="s">
        <v>540</v>
      </c>
      <c r="Y23" s="280">
        <v>3276</v>
      </c>
    </row>
    <row r="24" spans="1:25" s="287" customFormat="1" ht="15" customHeight="1">
      <c r="A24" s="293" t="s">
        <v>249</v>
      </c>
      <c r="B24" s="279">
        <v>268</v>
      </c>
      <c r="C24" s="279">
        <v>53</v>
      </c>
      <c r="D24" s="279">
        <v>279</v>
      </c>
      <c r="E24" s="279">
        <v>272</v>
      </c>
      <c r="F24" s="279">
        <v>3937</v>
      </c>
      <c r="G24" s="279">
        <v>416</v>
      </c>
      <c r="H24" s="279">
        <v>420</v>
      </c>
      <c r="I24" s="279">
        <v>1139</v>
      </c>
      <c r="J24" s="279">
        <v>1553</v>
      </c>
      <c r="K24" s="279">
        <v>20</v>
      </c>
      <c r="L24" s="279" t="s">
        <v>540</v>
      </c>
      <c r="M24" s="279">
        <v>8357</v>
      </c>
      <c r="N24" s="279">
        <v>71</v>
      </c>
      <c r="O24" s="279">
        <v>10</v>
      </c>
      <c r="P24" s="279">
        <v>81</v>
      </c>
      <c r="Q24" s="279">
        <v>96</v>
      </c>
      <c r="R24" s="279">
        <v>1160</v>
      </c>
      <c r="S24" s="279">
        <v>281</v>
      </c>
      <c r="T24" s="279">
        <v>275</v>
      </c>
      <c r="U24" s="279">
        <v>363</v>
      </c>
      <c r="V24" s="279">
        <v>701</v>
      </c>
      <c r="W24" s="279" t="s">
        <v>540</v>
      </c>
      <c r="X24" s="279" t="s">
        <v>540</v>
      </c>
      <c r="Y24" s="280">
        <v>3042</v>
      </c>
    </row>
    <row r="25" spans="1:25" s="287" customFormat="1" ht="15" customHeight="1">
      <c r="A25" s="293" t="s">
        <v>250</v>
      </c>
      <c r="B25" s="279">
        <v>264</v>
      </c>
      <c r="C25" s="279">
        <v>39</v>
      </c>
      <c r="D25" s="279">
        <v>269</v>
      </c>
      <c r="E25" s="279">
        <v>274</v>
      </c>
      <c r="F25" s="279">
        <v>3915</v>
      </c>
      <c r="G25" s="279">
        <v>361</v>
      </c>
      <c r="H25" s="279">
        <v>452</v>
      </c>
      <c r="I25" s="279">
        <v>1095</v>
      </c>
      <c r="J25" s="279">
        <v>1487</v>
      </c>
      <c r="K25" s="279">
        <v>18</v>
      </c>
      <c r="L25" s="279" t="s">
        <v>540</v>
      </c>
      <c r="M25" s="279">
        <v>8174</v>
      </c>
      <c r="N25" s="279">
        <v>54</v>
      </c>
      <c r="O25" s="279">
        <v>11</v>
      </c>
      <c r="P25" s="279">
        <v>81</v>
      </c>
      <c r="Q25" s="279">
        <v>68</v>
      </c>
      <c r="R25" s="279">
        <v>1189</v>
      </c>
      <c r="S25" s="279">
        <v>243</v>
      </c>
      <c r="T25" s="279">
        <v>222</v>
      </c>
      <c r="U25" s="279">
        <v>319</v>
      </c>
      <c r="V25" s="279">
        <v>633</v>
      </c>
      <c r="W25" s="279">
        <v>8</v>
      </c>
      <c r="X25" s="279">
        <v>0</v>
      </c>
      <c r="Y25" s="280">
        <v>2828</v>
      </c>
    </row>
    <row r="26" spans="1:25" s="287" customFormat="1" ht="15" customHeight="1">
      <c r="A26" s="293" t="s">
        <v>251</v>
      </c>
      <c r="B26" s="279">
        <v>240</v>
      </c>
      <c r="C26" s="279">
        <v>35</v>
      </c>
      <c r="D26" s="279">
        <v>197</v>
      </c>
      <c r="E26" s="279">
        <v>269</v>
      </c>
      <c r="F26" s="279">
        <v>3944</v>
      </c>
      <c r="G26" s="279">
        <v>417</v>
      </c>
      <c r="H26" s="279">
        <v>489</v>
      </c>
      <c r="I26" s="279">
        <v>1151</v>
      </c>
      <c r="J26" s="279">
        <v>1490</v>
      </c>
      <c r="K26" s="279">
        <v>20</v>
      </c>
      <c r="L26" s="279">
        <v>0</v>
      </c>
      <c r="M26" s="279">
        <v>8252</v>
      </c>
      <c r="N26" s="279">
        <v>13</v>
      </c>
      <c r="O26" s="279" t="s">
        <v>540</v>
      </c>
      <c r="P26" s="279">
        <v>33</v>
      </c>
      <c r="Q26" s="279">
        <v>25</v>
      </c>
      <c r="R26" s="279">
        <v>302</v>
      </c>
      <c r="S26" s="279">
        <v>41</v>
      </c>
      <c r="T26" s="279">
        <v>58</v>
      </c>
      <c r="U26" s="279">
        <v>114</v>
      </c>
      <c r="V26" s="279">
        <v>116</v>
      </c>
      <c r="W26" s="279">
        <v>0</v>
      </c>
      <c r="X26" s="279" t="s">
        <v>540</v>
      </c>
      <c r="Y26" s="280">
        <v>707</v>
      </c>
    </row>
    <row r="27" spans="1:25" s="287" customFormat="1" ht="15" customHeight="1">
      <c r="A27" s="293" t="s">
        <v>252</v>
      </c>
      <c r="B27" s="279">
        <v>245</v>
      </c>
      <c r="C27" s="279">
        <v>27</v>
      </c>
      <c r="D27" s="279">
        <v>201</v>
      </c>
      <c r="E27" s="279">
        <v>209</v>
      </c>
      <c r="F27" s="279">
        <v>3806</v>
      </c>
      <c r="G27" s="279">
        <v>372</v>
      </c>
      <c r="H27" s="279">
        <v>318</v>
      </c>
      <c r="I27" s="279">
        <v>920</v>
      </c>
      <c r="J27" s="279">
        <v>1376</v>
      </c>
      <c r="K27" s="279">
        <v>22</v>
      </c>
      <c r="L27" s="279" t="s">
        <v>540</v>
      </c>
      <c r="M27" s="279">
        <v>7496</v>
      </c>
      <c r="N27" s="279">
        <v>9</v>
      </c>
      <c r="O27" s="279" t="s">
        <v>540</v>
      </c>
      <c r="P27" s="279">
        <v>25</v>
      </c>
      <c r="Q27" s="279">
        <v>20</v>
      </c>
      <c r="R27" s="279">
        <v>288</v>
      </c>
      <c r="S27" s="279">
        <v>35</v>
      </c>
      <c r="T27" s="279">
        <v>30</v>
      </c>
      <c r="U27" s="279">
        <v>110</v>
      </c>
      <c r="V27" s="279">
        <v>101</v>
      </c>
      <c r="W27" s="279">
        <v>0</v>
      </c>
      <c r="X27" s="279" t="s">
        <v>540</v>
      </c>
      <c r="Y27" s="280">
        <v>621</v>
      </c>
    </row>
    <row r="28" spans="1:25" s="287" customFormat="1" ht="15" customHeight="1">
      <c r="A28" s="293" t="s">
        <v>253</v>
      </c>
      <c r="B28" s="279">
        <v>20</v>
      </c>
      <c r="C28" s="279">
        <v>7</v>
      </c>
      <c r="D28" s="279">
        <v>35</v>
      </c>
      <c r="E28" s="279">
        <v>25</v>
      </c>
      <c r="F28" s="279">
        <v>465</v>
      </c>
      <c r="G28" s="279">
        <v>42</v>
      </c>
      <c r="H28" s="279">
        <v>50</v>
      </c>
      <c r="I28" s="279">
        <v>156</v>
      </c>
      <c r="J28" s="279">
        <v>222</v>
      </c>
      <c r="K28" s="279" t="s">
        <v>540</v>
      </c>
      <c r="L28" s="279">
        <v>0</v>
      </c>
      <c r="M28" s="279">
        <v>1022</v>
      </c>
      <c r="N28" s="279">
        <v>67</v>
      </c>
      <c r="O28" s="279">
        <v>9</v>
      </c>
      <c r="P28" s="279">
        <v>84</v>
      </c>
      <c r="Q28" s="279">
        <v>76</v>
      </c>
      <c r="R28" s="279">
        <v>990</v>
      </c>
      <c r="S28" s="279">
        <v>155</v>
      </c>
      <c r="T28" s="279">
        <v>97</v>
      </c>
      <c r="U28" s="279">
        <v>284</v>
      </c>
      <c r="V28" s="279">
        <v>453</v>
      </c>
      <c r="W28" s="279">
        <v>5</v>
      </c>
      <c r="X28" s="279">
        <v>0</v>
      </c>
      <c r="Y28" s="280">
        <v>2220</v>
      </c>
    </row>
    <row r="29" spans="1:25" s="287" customFormat="1" ht="15" customHeight="1">
      <c r="A29" s="293" t="s">
        <v>254</v>
      </c>
      <c r="B29" s="279">
        <v>10</v>
      </c>
      <c r="C29" s="279">
        <v>6</v>
      </c>
      <c r="D29" s="279">
        <v>26</v>
      </c>
      <c r="E29" s="279">
        <v>27</v>
      </c>
      <c r="F29" s="279">
        <v>374</v>
      </c>
      <c r="G29" s="279">
        <v>43</v>
      </c>
      <c r="H29" s="279">
        <v>38</v>
      </c>
      <c r="I29" s="279">
        <v>199</v>
      </c>
      <c r="J29" s="279">
        <v>172</v>
      </c>
      <c r="K29" s="279" t="s">
        <v>540</v>
      </c>
      <c r="L29" s="279" t="s">
        <v>540</v>
      </c>
      <c r="M29" s="279">
        <v>897</v>
      </c>
      <c r="N29" s="279">
        <v>39</v>
      </c>
      <c r="O29" s="279">
        <v>15</v>
      </c>
      <c r="P29" s="279">
        <v>80</v>
      </c>
      <c r="Q29" s="279">
        <v>54</v>
      </c>
      <c r="R29" s="279">
        <v>1001</v>
      </c>
      <c r="S29" s="279">
        <v>146</v>
      </c>
      <c r="T29" s="279">
        <v>97</v>
      </c>
      <c r="U29" s="279">
        <v>297</v>
      </c>
      <c r="V29" s="279">
        <v>456</v>
      </c>
      <c r="W29" s="279" t="s">
        <v>540</v>
      </c>
      <c r="X29" s="279" t="s">
        <v>540</v>
      </c>
      <c r="Y29" s="280">
        <v>2190</v>
      </c>
    </row>
    <row r="30" spans="1:25" s="287" customFormat="1" ht="15" customHeight="1">
      <c r="A30" s="293" t="s">
        <v>255</v>
      </c>
      <c r="B30" s="279">
        <v>269</v>
      </c>
      <c r="C30" s="279">
        <v>47</v>
      </c>
      <c r="D30" s="279">
        <v>356</v>
      </c>
      <c r="E30" s="279">
        <v>260</v>
      </c>
      <c r="F30" s="279">
        <v>3913</v>
      </c>
      <c r="G30" s="279">
        <v>316</v>
      </c>
      <c r="H30" s="279">
        <v>461</v>
      </c>
      <c r="I30" s="279">
        <v>883</v>
      </c>
      <c r="J30" s="279">
        <v>1573</v>
      </c>
      <c r="K30" s="279">
        <v>5</v>
      </c>
      <c r="L30" s="279">
        <v>0</v>
      </c>
      <c r="M30" s="279">
        <v>8083</v>
      </c>
      <c r="N30" s="279">
        <v>46</v>
      </c>
      <c r="O30" s="279">
        <v>15</v>
      </c>
      <c r="P30" s="279">
        <v>96</v>
      </c>
      <c r="Q30" s="279">
        <v>56</v>
      </c>
      <c r="R30" s="279">
        <v>998</v>
      </c>
      <c r="S30" s="279">
        <v>152</v>
      </c>
      <c r="T30" s="279">
        <v>92</v>
      </c>
      <c r="U30" s="279">
        <v>295</v>
      </c>
      <c r="V30" s="279">
        <v>462</v>
      </c>
      <c r="W30" s="279" t="s">
        <v>540</v>
      </c>
      <c r="X30" s="279" t="s">
        <v>540</v>
      </c>
      <c r="Y30" s="280">
        <v>2217</v>
      </c>
    </row>
    <row r="31" spans="1:25" s="287" customFormat="1" ht="15" customHeight="1">
      <c r="A31" s="293" t="s">
        <v>256</v>
      </c>
      <c r="B31" s="279">
        <v>268</v>
      </c>
      <c r="C31" s="279">
        <v>43</v>
      </c>
      <c r="D31" s="279">
        <v>387</v>
      </c>
      <c r="E31" s="279">
        <v>251</v>
      </c>
      <c r="F31" s="279">
        <v>4015</v>
      </c>
      <c r="G31" s="279">
        <v>299</v>
      </c>
      <c r="H31" s="279">
        <v>452</v>
      </c>
      <c r="I31" s="279">
        <v>967</v>
      </c>
      <c r="J31" s="279">
        <v>1656</v>
      </c>
      <c r="K31" s="279">
        <v>8</v>
      </c>
      <c r="L31" s="279" t="s">
        <v>540</v>
      </c>
      <c r="M31" s="279">
        <v>8346</v>
      </c>
      <c r="N31" s="279">
        <v>36</v>
      </c>
      <c r="O31" s="279">
        <v>13</v>
      </c>
      <c r="P31" s="279">
        <v>97</v>
      </c>
      <c r="Q31" s="279">
        <v>60</v>
      </c>
      <c r="R31" s="279">
        <v>993</v>
      </c>
      <c r="S31" s="279">
        <v>148</v>
      </c>
      <c r="T31" s="279">
        <v>98</v>
      </c>
      <c r="U31" s="279">
        <v>293</v>
      </c>
      <c r="V31" s="279">
        <v>429</v>
      </c>
      <c r="W31" s="279" t="s">
        <v>540</v>
      </c>
      <c r="X31" s="279">
        <v>0</v>
      </c>
      <c r="Y31" s="280">
        <v>2167</v>
      </c>
    </row>
    <row r="32" spans="1:25" s="287" customFormat="1" ht="15" customHeight="1">
      <c r="A32" s="293" t="s">
        <v>257</v>
      </c>
      <c r="B32" s="279">
        <v>294</v>
      </c>
      <c r="C32" s="279">
        <v>41</v>
      </c>
      <c r="D32" s="279">
        <v>374</v>
      </c>
      <c r="E32" s="279">
        <v>286</v>
      </c>
      <c r="F32" s="279">
        <v>4092</v>
      </c>
      <c r="G32" s="279">
        <v>289</v>
      </c>
      <c r="H32" s="279">
        <v>451</v>
      </c>
      <c r="I32" s="279">
        <v>933</v>
      </c>
      <c r="J32" s="279">
        <v>1496</v>
      </c>
      <c r="K32" s="279">
        <v>6</v>
      </c>
      <c r="L32" s="279" t="s">
        <v>540</v>
      </c>
      <c r="M32" s="279">
        <v>8262</v>
      </c>
      <c r="N32" s="279">
        <v>37</v>
      </c>
      <c r="O32" s="279">
        <v>10</v>
      </c>
      <c r="P32" s="279">
        <v>85</v>
      </c>
      <c r="Q32" s="279">
        <v>64</v>
      </c>
      <c r="R32" s="279">
        <v>952</v>
      </c>
      <c r="S32" s="279">
        <v>150</v>
      </c>
      <c r="T32" s="279">
        <v>95</v>
      </c>
      <c r="U32" s="279">
        <v>300</v>
      </c>
      <c r="V32" s="279">
        <v>424</v>
      </c>
      <c r="W32" s="279" t="s">
        <v>540</v>
      </c>
      <c r="X32" s="279" t="s">
        <v>540</v>
      </c>
      <c r="Y32" s="280">
        <v>2120</v>
      </c>
    </row>
    <row r="33" spans="1:25" s="287" customFormat="1" ht="15" customHeight="1">
      <c r="A33" s="293" t="s">
        <v>258</v>
      </c>
      <c r="B33" s="279">
        <v>259</v>
      </c>
      <c r="C33" s="279">
        <v>51</v>
      </c>
      <c r="D33" s="279">
        <v>411</v>
      </c>
      <c r="E33" s="279">
        <v>245</v>
      </c>
      <c r="F33" s="279">
        <v>4054</v>
      </c>
      <c r="G33" s="279">
        <v>327</v>
      </c>
      <c r="H33" s="279">
        <v>432</v>
      </c>
      <c r="I33" s="279">
        <v>910</v>
      </c>
      <c r="J33" s="279">
        <v>1454</v>
      </c>
      <c r="K33" s="279">
        <v>7</v>
      </c>
      <c r="L33" s="279" t="s">
        <v>540</v>
      </c>
      <c r="M33" s="279">
        <v>8150</v>
      </c>
      <c r="N33" s="279">
        <v>8</v>
      </c>
      <c r="O33" s="279" t="s">
        <v>540</v>
      </c>
      <c r="P33" s="279">
        <v>31</v>
      </c>
      <c r="Q33" s="279">
        <v>15</v>
      </c>
      <c r="R33" s="279">
        <v>268</v>
      </c>
      <c r="S33" s="279">
        <v>37</v>
      </c>
      <c r="T33" s="279">
        <v>21</v>
      </c>
      <c r="U33" s="279">
        <v>109</v>
      </c>
      <c r="V33" s="279">
        <v>114</v>
      </c>
      <c r="W33" s="279">
        <v>0</v>
      </c>
      <c r="X33" s="279">
        <v>0</v>
      </c>
      <c r="Y33" s="280">
        <v>603</v>
      </c>
    </row>
    <row r="34" spans="1:25" s="287" customFormat="1" ht="15" customHeight="1">
      <c r="A34" s="293" t="s">
        <v>259</v>
      </c>
      <c r="B34" s="279">
        <v>216</v>
      </c>
      <c r="C34" s="279">
        <v>31</v>
      </c>
      <c r="D34" s="279">
        <v>347</v>
      </c>
      <c r="E34" s="279">
        <v>218</v>
      </c>
      <c r="F34" s="279">
        <v>3680</v>
      </c>
      <c r="G34" s="279">
        <v>306</v>
      </c>
      <c r="H34" s="279">
        <v>336</v>
      </c>
      <c r="I34" s="279">
        <v>695</v>
      </c>
      <c r="J34" s="279">
        <v>1399</v>
      </c>
      <c r="K34" s="279" t="s">
        <v>540</v>
      </c>
      <c r="L34" s="279" t="s">
        <v>540</v>
      </c>
      <c r="M34" s="279">
        <v>7233</v>
      </c>
      <c r="N34" s="279">
        <v>6</v>
      </c>
      <c r="O34" s="279" t="s">
        <v>540</v>
      </c>
      <c r="P34" s="279">
        <v>19</v>
      </c>
      <c r="Q34" s="279">
        <v>22</v>
      </c>
      <c r="R34" s="279">
        <v>234</v>
      </c>
      <c r="S34" s="279">
        <v>31</v>
      </c>
      <c r="T34" s="279">
        <v>26</v>
      </c>
      <c r="U34" s="279">
        <v>101</v>
      </c>
      <c r="V34" s="279">
        <v>97</v>
      </c>
      <c r="W34" s="279">
        <v>0</v>
      </c>
      <c r="X34" s="279" t="s">
        <v>540</v>
      </c>
      <c r="Y34" s="280">
        <v>539</v>
      </c>
    </row>
    <row r="35" spans="1:25" s="287" customFormat="1" ht="15" customHeight="1">
      <c r="A35" s="293" t="s">
        <v>260</v>
      </c>
      <c r="B35" s="279">
        <v>14</v>
      </c>
      <c r="C35" s="279">
        <v>8</v>
      </c>
      <c r="D35" s="279">
        <v>29</v>
      </c>
      <c r="E35" s="279">
        <v>30</v>
      </c>
      <c r="F35" s="279">
        <v>428</v>
      </c>
      <c r="G35" s="279">
        <v>51</v>
      </c>
      <c r="H35" s="279">
        <v>38</v>
      </c>
      <c r="I35" s="279">
        <v>155</v>
      </c>
      <c r="J35" s="279">
        <v>248</v>
      </c>
      <c r="K35" s="279">
        <v>0</v>
      </c>
      <c r="L35" s="279" t="s">
        <v>540</v>
      </c>
      <c r="M35" s="279">
        <v>1001</v>
      </c>
      <c r="N35" s="279">
        <v>38</v>
      </c>
      <c r="O35" s="279">
        <v>9</v>
      </c>
      <c r="P35" s="279">
        <v>94</v>
      </c>
      <c r="Q35" s="279">
        <v>47</v>
      </c>
      <c r="R35" s="279">
        <v>855</v>
      </c>
      <c r="S35" s="279">
        <v>126</v>
      </c>
      <c r="T35" s="279">
        <v>118</v>
      </c>
      <c r="U35" s="279">
        <v>308</v>
      </c>
      <c r="V35" s="279">
        <v>449</v>
      </c>
      <c r="W35" s="279">
        <v>7</v>
      </c>
      <c r="X35" s="279">
        <v>0</v>
      </c>
      <c r="Y35" s="280">
        <v>2051</v>
      </c>
    </row>
    <row r="36" spans="1:25" s="287" customFormat="1" ht="15" customHeight="1">
      <c r="A36" s="293" t="s">
        <v>261</v>
      </c>
      <c r="B36" s="279">
        <v>13</v>
      </c>
      <c r="C36" s="279">
        <v>6</v>
      </c>
      <c r="D36" s="279">
        <v>34</v>
      </c>
      <c r="E36" s="279">
        <v>22</v>
      </c>
      <c r="F36" s="279">
        <v>375</v>
      </c>
      <c r="G36" s="279">
        <v>51</v>
      </c>
      <c r="H36" s="279">
        <v>46</v>
      </c>
      <c r="I36" s="279">
        <v>157</v>
      </c>
      <c r="J36" s="279">
        <v>186</v>
      </c>
      <c r="K36" s="279">
        <v>0</v>
      </c>
      <c r="L36" s="279">
        <v>0</v>
      </c>
      <c r="M36" s="279">
        <v>890</v>
      </c>
      <c r="N36" s="279">
        <v>33</v>
      </c>
      <c r="O36" s="279">
        <v>10</v>
      </c>
      <c r="P36" s="279">
        <v>87</v>
      </c>
      <c r="Q36" s="279">
        <v>45</v>
      </c>
      <c r="R36" s="279">
        <v>825</v>
      </c>
      <c r="S36" s="279">
        <v>126</v>
      </c>
      <c r="T36" s="279">
        <v>118</v>
      </c>
      <c r="U36" s="279">
        <v>302</v>
      </c>
      <c r="V36" s="279">
        <v>422</v>
      </c>
      <c r="W36" s="279" t="s">
        <v>540</v>
      </c>
      <c r="X36" s="279">
        <v>0</v>
      </c>
      <c r="Y36" s="280">
        <v>1968</v>
      </c>
    </row>
    <row r="37" spans="1:25" s="287" customFormat="1" ht="15" customHeight="1">
      <c r="A37" s="292" t="s">
        <v>577</v>
      </c>
      <c r="B37" s="279">
        <v>239</v>
      </c>
      <c r="C37" s="279">
        <v>42</v>
      </c>
      <c r="D37" s="279">
        <v>356</v>
      </c>
      <c r="E37" s="279">
        <v>264</v>
      </c>
      <c r="F37" s="279">
        <v>3806</v>
      </c>
      <c r="G37" s="279">
        <v>398</v>
      </c>
      <c r="H37" s="279">
        <v>409</v>
      </c>
      <c r="I37" s="279">
        <v>955</v>
      </c>
      <c r="J37" s="279">
        <v>1712</v>
      </c>
      <c r="K37" s="279" t="s">
        <v>540</v>
      </c>
      <c r="L37" s="279">
        <v>0</v>
      </c>
      <c r="M37" s="279">
        <v>8181</v>
      </c>
      <c r="N37" s="279">
        <v>34</v>
      </c>
      <c r="O37" s="279">
        <v>9</v>
      </c>
      <c r="P37" s="279">
        <v>79</v>
      </c>
      <c r="Q37" s="279">
        <v>52</v>
      </c>
      <c r="R37" s="279">
        <v>878</v>
      </c>
      <c r="S37" s="279">
        <v>106</v>
      </c>
      <c r="T37" s="279">
        <v>115</v>
      </c>
      <c r="U37" s="279">
        <v>293</v>
      </c>
      <c r="V37" s="279">
        <v>421</v>
      </c>
      <c r="W37" s="279">
        <v>0</v>
      </c>
      <c r="X37" s="279">
        <v>0</v>
      </c>
      <c r="Y37" s="280">
        <v>1987</v>
      </c>
    </row>
    <row r="38" spans="1:25" s="287" customFormat="1" ht="15" customHeight="1">
      <c r="A38" s="293" t="s">
        <v>263</v>
      </c>
      <c r="B38" s="279">
        <v>286</v>
      </c>
      <c r="C38" s="279">
        <v>53</v>
      </c>
      <c r="D38" s="279">
        <v>407</v>
      </c>
      <c r="E38" s="279">
        <v>249</v>
      </c>
      <c r="F38" s="279">
        <v>4168</v>
      </c>
      <c r="G38" s="279">
        <v>394</v>
      </c>
      <c r="H38" s="279">
        <v>433</v>
      </c>
      <c r="I38" s="279">
        <v>1106</v>
      </c>
      <c r="J38" s="279">
        <v>1760</v>
      </c>
      <c r="K38" s="279">
        <v>9</v>
      </c>
      <c r="L38" s="279" t="s">
        <v>540</v>
      </c>
      <c r="M38" s="279">
        <v>8865</v>
      </c>
      <c r="N38" s="279">
        <v>32</v>
      </c>
      <c r="O38" s="279">
        <v>11</v>
      </c>
      <c r="P38" s="279">
        <v>93</v>
      </c>
      <c r="Q38" s="279">
        <v>58</v>
      </c>
      <c r="R38" s="279">
        <v>870</v>
      </c>
      <c r="S38" s="279">
        <v>110</v>
      </c>
      <c r="T38" s="279">
        <v>109</v>
      </c>
      <c r="U38" s="279">
        <v>307</v>
      </c>
      <c r="V38" s="279">
        <v>378</v>
      </c>
      <c r="W38" s="279" t="s">
        <v>540</v>
      </c>
      <c r="X38" s="279" t="s">
        <v>540</v>
      </c>
      <c r="Y38" s="280">
        <v>1971</v>
      </c>
    </row>
    <row r="39" spans="1:25" s="287" customFormat="1" ht="15" customHeight="1">
      <c r="A39" s="293" t="s">
        <v>264</v>
      </c>
      <c r="B39" s="279">
        <v>227</v>
      </c>
      <c r="C39" s="279">
        <v>55</v>
      </c>
      <c r="D39" s="279">
        <v>354</v>
      </c>
      <c r="E39" s="279">
        <v>258</v>
      </c>
      <c r="F39" s="279">
        <v>3945</v>
      </c>
      <c r="G39" s="279">
        <v>389</v>
      </c>
      <c r="H39" s="279">
        <v>433</v>
      </c>
      <c r="I39" s="279">
        <v>1121</v>
      </c>
      <c r="J39" s="279">
        <v>1710</v>
      </c>
      <c r="K39" s="279">
        <v>9</v>
      </c>
      <c r="L39" s="279" t="s">
        <v>540</v>
      </c>
      <c r="M39" s="279">
        <v>8501</v>
      </c>
      <c r="N39" s="279">
        <v>33</v>
      </c>
      <c r="O39" s="279">
        <v>8</v>
      </c>
      <c r="P39" s="279">
        <v>81</v>
      </c>
      <c r="Q39" s="279">
        <v>45</v>
      </c>
      <c r="R39" s="279">
        <v>826</v>
      </c>
      <c r="S39" s="279">
        <v>125</v>
      </c>
      <c r="T39" s="279">
        <v>72</v>
      </c>
      <c r="U39" s="279">
        <v>304</v>
      </c>
      <c r="V39" s="279">
        <v>402</v>
      </c>
      <c r="W39" s="279" t="s">
        <v>540</v>
      </c>
      <c r="X39" s="279">
        <v>0</v>
      </c>
      <c r="Y39" s="280">
        <v>1896</v>
      </c>
    </row>
    <row r="40" spans="1:25" s="287" customFormat="1" ht="15" customHeight="1">
      <c r="A40" s="293" t="s">
        <v>265</v>
      </c>
      <c r="B40" s="279">
        <v>211</v>
      </c>
      <c r="C40" s="279">
        <v>39</v>
      </c>
      <c r="D40" s="279">
        <v>343</v>
      </c>
      <c r="E40" s="279">
        <v>258</v>
      </c>
      <c r="F40" s="279">
        <v>3790</v>
      </c>
      <c r="G40" s="279">
        <v>400</v>
      </c>
      <c r="H40" s="279">
        <v>406</v>
      </c>
      <c r="I40" s="279">
        <v>1105</v>
      </c>
      <c r="J40" s="279">
        <v>1660</v>
      </c>
      <c r="K40" s="279">
        <v>10</v>
      </c>
      <c r="L40" s="279" t="s">
        <v>540</v>
      </c>
      <c r="M40" s="279">
        <v>8222</v>
      </c>
      <c r="N40" s="279">
        <v>14</v>
      </c>
      <c r="O40" s="279" t="s">
        <v>540</v>
      </c>
      <c r="P40" s="279">
        <v>26</v>
      </c>
      <c r="Q40" s="279">
        <v>14</v>
      </c>
      <c r="R40" s="279">
        <v>272</v>
      </c>
      <c r="S40" s="279">
        <v>20</v>
      </c>
      <c r="T40" s="279">
        <v>30</v>
      </c>
      <c r="U40" s="279">
        <v>109</v>
      </c>
      <c r="V40" s="279">
        <v>117</v>
      </c>
      <c r="W40" s="279" t="s">
        <v>540</v>
      </c>
      <c r="X40" s="279">
        <v>0</v>
      </c>
      <c r="Y40" s="280">
        <v>606</v>
      </c>
    </row>
    <row r="41" spans="1:25" s="287" customFormat="1" ht="15" customHeight="1">
      <c r="A41" s="293" t="s">
        <v>266</v>
      </c>
      <c r="B41" s="279">
        <v>220</v>
      </c>
      <c r="C41" s="279">
        <v>30</v>
      </c>
      <c r="D41" s="279">
        <v>320</v>
      </c>
      <c r="E41" s="279">
        <v>196</v>
      </c>
      <c r="F41" s="279">
        <v>3433</v>
      </c>
      <c r="G41" s="279">
        <v>374</v>
      </c>
      <c r="H41" s="279">
        <v>324</v>
      </c>
      <c r="I41" s="279">
        <v>906</v>
      </c>
      <c r="J41" s="279">
        <v>1510</v>
      </c>
      <c r="K41" s="279" t="s">
        <v>540</v>
      </c>
      <c r="L41" s="279" t="s">
        <v>540</v>
      </c>
      <c r="M41" s="279">
        <v>7319</v>
      </c>
      <c r="N41" s="279">
        <v>9</v>
      </c>
      <c r="O41" s="279" t="s">
        <v>540</v>
      </c>
      <c r="P41" s="279">
        <v>30</v>
      </c>
      <c r="Q41" s="279">
        <v>23</v>
      </c>
      <c r="R41" s="279">
        <v>257</v>
      </c>
      <c r="S41" s="279">
        <v>32</v>
      </c>
      <c r="T41" s="279">
        <v>30</v>
      </c>
      <c r="U41" s="279">
        <v>106</v>
      </c>
      <c r="V41" s="279">
        <v>106</v>
      </c>
      <c r="W41" s="279" t="s">
        <v>540</v>
      </c>
      <c r="X41" s="279">
        <v>0</v>
      </c>
      <c r="Y41" s="280">
        <v>596</v>
      </c>
    </row>
    <row r="42" spans="1:25" s="287" customFormat="1" ht="15" customHeight="1">
      <c r="A42" s="293" t="s">
        <v>267</v>
      </c>
      <c r="B42" s="279">
        <v>21</v>
      </c>
      <c r="C42" s="279">
        <v>5</v>
      </c>
      <c r="D42" s="279">
        <v>42</v>
      </c>
      <c r="E42" s="279">
        <v>30</v>
      </c>
      <c r="F42" s="279">
        <v>408</v>
      </c>
      <c r="G42" s="279">
        <v>49</v>
      </c>
      <c r="H42" s="279">
        <v>41</v>
      </c>
      <c r="I42" s="279">
        <v>144</v>
      </c>
      <c r="J42" s="279">
        <v>199</v>
      </c>
      <c r="K42" s="279">
        <v>0</v>
      </c>
      <c r="L42" s="279" t="s">
        <v>540</v>
      </c>
      <c r="M42" s="279">
        <v>939</v>
      </c>
      <c r="N42" s="279">
        <v>36</v>
      </c>
      <c r="O42" s="279">
        <v>11</v>
      </c>
      <c r="P42" s="279">
        <v>89</v>
      </c>
      <c r="Q42" s="279">
        <v>64</v>
      </c>
      <c r="R42" s="279">
        <v>792</v>
      </c>
      <c r="S42" s="279">
        <v>106</v>
      </c>
      <c r="T42" s="279">
        <v>104</v>
      </c>
      <c r="U42" s="279">
        <v>298</v>
      </c>
      <c r="V42" s="279">
        <v>410</v>
      </c>
      <c r="W42" s="279" t="s">
        <v>540</v>
      </c>
      <c r="X42" s="279" t="s">
        <v>540</v>
      </c>
      <c r="Y42" s="280">
        <v>1915</v>
      </c>
    </row>
    <row r="43" spans="1:25" s="287" customFormat="1" ht="15" customHeight="1">
      <c r="A43" s="293" t="s">
        <v>268</v>
      </c>
      <c r="B43" s="279">
        <v>17</v>
      </c>
      <c r="C43" s="279" t="s">
        <v>540</v>
      </c>
      <c r="D43" s="279">
        <v>38</v>
      </c>
      <c r="E43" s="279">
        <v>34</v>
      </c>
      <c r="F43" s="279">
        <v>364</v>
      </c>
      <c r="G43" s="279">
        <v>41</v>
      </c>
      <c r="H43" s="279">
        <v>44</v>
      </c>
      <c r="I43" s="279">
        <v>138</v>
      </c>
      <c r="J43" s="279">
        <v>167</v>
      </c>
      <c r="K43" s="279">
        <v>0</v>
      </c>
      <c r="L43" s="279">
        <v>0</v>
      </c>
      <c r="M43" s="279">
        <v>843</v>
      </c>
      <c r="N43" s="279">
        <v>38</v>
      </c>
      <c r="O43" s="279">
        <v>11</v>
      </c>
      <c r="P43" s="279">
        <v>84</v>
      </c>
      <c r="Q43" s="279">
        <v>47</v>
      </c>
      <c r="R43" s="279">
        <v>794</v>
      </c>
      <c r="S43" s="279">
        <v>119</v>
      </c>
      <c r="T43" s="279">
        <v>80</v>
      </c>
      <c r="U43" s="279">
        <v>316</v>
      </c>
      <c r="V43" s="279">
        <v>438</v>
      </c>
      <c r="W43" s="279">
        <v>0</v>
      </c>
      <c r="X43" s="279">
        <v>0</v>
      </c>
      <c r="Y43" s="280">
        <v>1927</v>
      </c>
    </row>
    <row r="44" spans="1:25" s="287" customFormat="1" ht="15" customHeight="1">
      <c r="A44" s="293" t="s">
        <v>269</v>
      </c>
      <c r="B44" s="279">
        <v>258</v>
      </c>
      <c r="C44" s="279">
        <v>45</v>
      </c>
      <c r="D44" s="279">
        <v>387</v>
      </c>
      <c r="E44" s="279">
        <v>263</v>
      </c>
      <c r="F44" s="279">
        <v>3792</v>
      </c>
      <c r="G44" s="279">
        <v>407</v>
      </c>
      <c r="H44" s="279">
        <v>415</v>
      </c>
      <c r="I44" s="279">
        <v>1059</v>
      </c>
      <c r="J44" s="279">
        <v>1732</v>
      </c>
      <c r="K44" s="279">
        <v>8</v>
      </c>
      <c r="L44" s="279" t="s">
        <v>540</v>
      </c>
      <c r="M44" s="279">
        <v>8366</v>
      </c>
      <c r="N44" s="279">
        <v>35</v>
      </c>
      <c r="O44" s="279">
        <v>10</v>
      </c>
      <c r="P44" s="279">
        <v>81</v>
      </c>
      <c r="Q44" s="279">
        <v>56</v>
      </c>
      <c r="R44" s="279">
        <v>848</v>
      </c>
      <c r="S44" s="279">
        <v>111</v>
      </c>
      <c r="T44" s="279">
        <v>110</v>
      </c>
      <c r="U44" s="279">
        <v>333</v>
      </c>
      <c r="V44" s="279">
        <v>458</v>
      </c>
      <c r="W44" s="279">
        <v>5</v>
      </c>
      <c r="X44" s="279" t="s">
        <v>540</v>
      </c>
      <c r="Y44" s="280">
        <v>2047</v>
      </c>
    </row>
    <row r="45" spans="1:25" s="287" customFormat="1" ht="15" customHeight="1">
      <c r="A45" s="293" t="s">
        <v>270</v>
      </c>
      <c r="B45" s="279">
        <v>250</v>
      </c>
      <c r="C45" s="279">
        <v>49</v>
      </c>
      <c r="D45" s="279">
        <v>395</v>
      </c>
      <c r="E45" s="279">
        <v>244</v>
      </c>
      <c r="F45" s="279">
        <v>4088</v>
      </c>
      <c r="G45" s="279">
        <v>388</v>
      </c>
      <c r="H45" s="279">
        <v>491</v>
      </c>
      <c r="I45" s="279">
        <v>1092</v>
      </c>
      <c r="J45" s="279">
        <v>1809</v>
      </c>
      <c r="K45" s="279">
        <v>18</v>
      </c>
      <c r="L45" s="279" t="s">
        <v>540</v>
      </c>
      <c r="M45" s="279">
        <v>8824</v>
      </c>
      <c r="N45" s="279">
        <v>36</v>
      </c>
      <c r="O45" s="279">
        <v>12</v>
      </c>
      <c r="P45" s="279">
        <v>71</v>
      </c>
      <c r="Q45" s="279">
        <v>69</v>
      </c>
      <c r="R45" s="279">
        <v>919</v>
      </c>
      <c r="S45" s="279">
        <v>116</v>
      </c>
      <c r="T45" s="279">
        <v>91</v>
      </c>
      <c r="U45" s="279">
        <v>362</v>
      </c>
      <c r="V45" s="279">
        <v>472</v>
      </c>
      <c r="W45" s="279" t="s">
        <v>540</v>
      </c>
      <c r="X45" s="279">
        <v>0</v>
      </c>
      <c r="Y45" s="280">
        <v>2148</v>
      </c>
    </row>
    <row r="46" spans="1:25" s="287" customFormat="1" ht="15" customHeight="1">
      <c r="A46" s="293" t="s">
        <v>271</v>
      </c>
      <c r="B46" s="279">
        <v>271</v>
      </c>
      <c r="C46" s="279">
        <v>40</v>
      </c>
      <c r="D46" s="279">
        <v>289</v>
      </c>
      <c r="E46" s="279">
        <v>269</v>
      </c>
      <c r="F46" s="279">
        <v>3997</v>
      </c>
      <c r="G46" s="279">
        <v>384</v>
      </c>
      <c r="H46" s="279">
        <v>415</v>
      </c>
      <c r="I46" s="279">
        <v>1064</v>
      </c>
      <c r="J46" s="279">
        <v>1736</v>
      </c>
      <c r="K46" s="279" t="s">
        <v>540</v>
      </c>
      <c r="L46" s="279">
        <v>0</v>
      </c>
      <c r="M46" s="279">
        <v>8465</v>
      </c>
      <c r="N46" s="279">
        <v>12</v>
      </c>
      <c r="O46" s="279" t="s">
        <v>540</v>
      </c>
      <c r="P46" s="279">
        <v>27</v>
      </c>
      <c r="Q46" s="279">
        <v>29</v>
      </c>
      <c r="R46" s="279">
        <v>319</v>
      </c>
      <c r="S46" s="279">
        <v>34</v>
      </c>
      <c r="T46" s="279">
        <v>28</v>
      </c>
      <c r="U46" s="279">
        <v>137</v>
      </c>
      <c r="V46" s="279">
        <v>136</v>
      </c>
      <c r="W46" s="279">
        <v>0</v>
      </c>
      <c r="X46" s="279">
        <v>0</v>
      </c>
      <c r="Y46" s="280">
        <v>722</v>
      </c>
    </row>
    <row r="47" spans="1:25" s="287" customFormat="1" ht="15" customHeight="1">
      <c r="A47" s="293" t="s">
        <v>272</v>
      </c>
      <c r="B47" s="279">
        <v>224</v>
      </c>
      <c r="C47" s="279">
        <v>36</v>
      </c>
      <c r="D47" s="279">
        <v>410</v>
      </c>
      <c r="E47" s="279">
        <v>286</v>
      </c>
      <c r="F47" s="279">
        <v>4082</v>
      </c>
      <c r="G47" s="279">
        <v>435</v>
      </c>
      <c r="H47" s="279">
        <v>435</v>
      </c>
      <c r="I47" s="279">
        <v>1161</v>
      </c>
      <c r="J47" s="279">
        <v>1654</v>
      </c>
      <c r="K47" s="279">
        <v>15</v>
      </c>
      <c r="L47" s="279" t="s">
        <v>540</v>
      </c>
      <c r="M47" s="279">
        <v>8738</v>
      </c>
      <c r="N47" s="279">
        <v>15</v>
      </c>
      <c r="O47" s="279" t="s">
        <v>540</v>
      </c>
      <c r="P47" s="279">
        <v>28</v>
      </c>
      <c r="Q47" s="279">
        <v>23</v>
      </c>
      <c r="R47" s="279">
        <v>282</v>
      </c>
      <c r="S47" s="279">
        <v>40</v>
      </c>
      <c r="T47" s="279">
        <v>32</v>
      </c>
      <c r="U47" s="279">
        <v>133</v>
      </c>
      <c r="V47" s="279">
        <v>126</v>
      </c>
      <c r="W47" s="279">
        <v>0</v>
      </c>
      <c r="X47" s="279">
        <v>0</v>
      </c>
      <c r="Y47" s="280">
        <v>679</v>
      </c>
    </row>
    <row r="48" spans="1:25" s="287" customFormat="1" ht="15" customHeight="1">
      <c r="A48" s="293" t="s">
        <v>273</v>
      </c>
      <c r="B48" s="279">
        <v>246</v>
      </c>
      <c r="C48" s="279">
        <v>25</v>
      </c>
      <c r="D48" s="279">
        <v>311</v>
      </c>
      <c r="E48" s="279">
        <v>184</v>
      </c>
      <c r="F48" s="279">
        <v>3539</v>
      </c>
      <c r="G48" s="279">
        <v>400</v>
      </c>
      <c r="H48" s="279">
        <v>343</v>
      </c>
      <c r="I48" s="279">
        <v>853</v>
      </c>
      <c r="J48" s="279">
        <v>1547</v>
      </c>
      <c r="K48" s="279">
        <v>7</v>
      </c>
      <c r="L48" s="279" t="s">
        <v>540</v>
      </c>
      <c r="M48" s="279">
        <v>7455</v>
      </c>
      <c r="N48" s="279">
        <v>5</v>
      </c>
      <c r="O48" s="279" t="s">
        <v>540</v>
      </c>
      <c r="P48" s="279">
        <v>30</v>
      </c>
      <c r="Q48" s="279">
        <v>21</v>
      </c>
      <c r="R48" s="279">
        <v>259</v>
      </c>
      <c r="S48" s="279">
        <v>34</v>
      </c>
      <c r="T48" s="279">
        <v>24</v>
      </c>
      <c r="U48" s="279">
        <v>125</v>
      </c>
      <c r="V48" s="279">
        <v>140</v>
      </c>
      <c r="W48" s="279" t="s">
        <v>540</v>
      </c>
      <c r="X48" s="279">
        <v>0</v>
      </c>
      <c r="Y48" s="280">
        <v>642</v>
      </c>
    </row>
    <row r="49" spans="1:25" s="287" customFormat="1" ht="15" customHeight="1">
      <c r="A49" s="293" t="s">
        <v>274</v>
      </c>
      <c r="B49" s="279">
        <v>15</v>
      </c>
      <c r="C49" s="279">
        <v>8</v>
      </c>
      <c r="D49" s="279">
        <v>52</v>
      </c>
      <c r="E49" s="279">
        <v>29</v>
      </c>
      <c r="F49" s="279">
        <v>432</v>
      </c>
      <c r="G49" s="279">
        <v>46</v>
      </c>
      <c r="H49" s="279">
        <v>35</v>
      </c>
      <c r="I49" s="279">
        <v>157</v>
      </c>
      <c r="J49" s="279">
        <v>180</v>
      </c>
      <c r="K49" s="279" t="s">
        <v>540</v>
      </c>
      <c r="L49" s="279" t="s">
        <v>540</v>
      </c>
      <c r="M49" s="279">
        <v>956</v>
      </c>
      <c r="N49" s="279">
        <v>43</v>
      </c>
      <c r="O49" s="279" t="s">
        <v>540</v>
      </c>
      <c r="P49" s="279">
        <v>23</v>
      </c>
      <c r="Q49" s="279">
        <v>21</v>
      </c>
      <c r="R49" s="279">
        <v>456</v>
      </c>
      <c r="S49" s="279">
        <v>35</v>
      </c>
      <c r="T49" s="279">
        <v>28</v>
      </c>
      <c r="U49" s="279">
        <v>286</v>
      </c>
      <c r="V49" s="279">
        <v>139</v>
      </c>
      <c r="W49" s="279" t="s">
        <v>540</v>
      </c>
      <c r="X49" s="279">
        <v>0</v>
      </c>
      <c r="Y49" s="280">
        <v>1036</v>
      </c>
    </row>
    <row r="50" spans="1:25" s="287" customFormat="1" ht="15" customHeight="1">
      <c r="A50" s="293" t="s">
        <v>275</v>
      </c>
      <c r="B50" s="279">
        <v>16</v>
      </c>
      <c r="C50" s="279" t="s">
        <v>540</v>
      </c>
      <c r="D50" s="279">
        <v>36</v>
      </c>
      <c r="E50" s="279">
        <v>20</v>
      </c>
      <c r="F50" s="279">
        <v>378</v>
      </c>
      <c r="G50" s="279">
        <v>42</v>
      </c>
      <c r="H50" s="279">
        <v>37</v>
      </c>
      <c r="I50" s="279">
        <v>137</v>
      </c>
      <c r="J50" s="279">
        <v>140</v>
      </c>
      <c r="K50" s="279" t="s">
        <v>540</v>
      </c>
      <c r="L50" s="279" t="s">
        <v>540</v>
      </c>
      <c r="M50" s="279">
        <v>813</v>
      </c>
      <c r="N50" s="279">
        <v>45</v>
      </c>
      <c r="O50" s="279">
        <v>7</v>
      </c>
      <c r="P50" s="279">
        <v>78</v>
      </c>
      <c r="Q50" s="279">
        <v>66</v>
      </c>
      <c r="R50" s="279">
        <v>859</v>
      </c>
      <c r="S50" s="279">
        <v>110</v>
      </c>
      <c r="T50" s="279">
        <v>96</v>
      </c>
      <c r="U50" s="279">
        <v>312</v>
      </c>
      <c r="V50" s="279">
        <v>461</v>
      </c>
      <c r="W50" s="279">
        <v>5</v>
      </c>
      <c r="X50" s="279">
        <v>0</v>
      </c>
      <c r="Y50" s="280">
        <v>2039</v>
      </c>
    </row>
    <row r="51" spans="1:25" s="287" customFormat="1" ht="15" customHeight="1">
      <c r="A51" s="293" t="s">
        <v>276</v>
      </c>
      <c r="B51" s="279">
        <v>239</v>
      </c>
      <c r="C51" s="279">
        <v>36</v>
      </c>
      <c r="D51" s="279">
        <v>362</v>
      </c>
      <c r="E51" s="279">
        <v>233</v>
      </c>
      <c r="F51" s="279">
        <v>3727</v>
      </c>
      <c r="G51" s="279">
        <v>406</v>
      </c>
      <c r="H51" s="279">
        <v>429</v>
      </c>
      <c r="I51" s="279">
        <v>969</v>
      </c>
      <c r="J51" s="279">
        <v>1732</v>
      </c>
      <c r="K51" s="279">
        <v>7</v>
      </c>
      <c r="L51" s="279" t="s">
        <v>540</v>
      </c>
      <c r="M51" s="279">
        <v>8140</v>
      </c>
      <c r="N51" s="279">
        <v>40</v>
      </c>
      <c r="O51" s="279">
        <v>10</v>
      </c>
      <c r="P51" s="279">
        <v>86</v>
      </c>
      <c r="Q51" s="279">
        <v>59</v>
      </c>
      <c r="R51" s="279">
        <v>896</v>
      </c>
      <c r="S51" s="279">
        <v>102</v>
      </c>
      <c r="T51" s="279">
        <v>85</v>
      </c>
      <c r="U51" s="279">
        <v>319</v>
      </c>
      <c r="V51" s="279">
        <v>487</v>
      </c>
      <c r="W51" s="279" t="s">
        <v>540</v>
      </c>
      <c r="X51" s="279">
        <v>0</v>
      </c>
      <c r="Y51" s="280">
        <v>2084</v>
      </c>
    </row>
    <row r="52" spans="1:25" s="287" customFormat="1" ht="15" customHeight="1">
      <c r="A52" s="293" t="s">
        <v>277</v>
      </c>
      <c r="B52" s="279">
        <v>256</v>
      </c>
      <c r="C52" s="279">
        <v>40</v>
      </c>
      <c r="D52" s="279">
        <v>418</v>
      </c>
      <c r="E52" s="279">
        <v>266</v>
      </c>
      <c r="F52" s="279">
        <v>4068</v>
      </c>
      <c r="G52" s="279">
        <v>427</v>
      </c>
      <c r="H52" s="279">
        <v>441</v>
      </c>
      <c r="I52" s="279">
        <v>1008</v>
      </c>
      <c r="J52" s="279">
        <v>1879</v>
      </c>
      <c r="K52" s="279">
        <v>12</v>
      </c>
      <c r="L52" s="279" t="s">
        <v>540</v>
      </c>
      <c r="M52" s="279">
        <v>8815</v>
      </c>
      <c r="N52" s="279">
        <v>35</v>
      </c>
      <c r="O52" s="279">
        <v>13</v>
      </c>
      <c r="P52" s="279">
        <v>100</v>
      </c>
      <c r="Q52" s="279">
        <v>64</v>
      </c>
      <c r="R52" s="279">
        <v>907</v>
      </c>
      <c r="S52" s="279">
        <v>122</v>
      </c>
      <c r="T52" s="279">
        <v>103</v>
      </c>
      <c r="U52" s="279">
        <v>342</v>
      </c>
      <c r="V52" s="279">
        <v>469</v>
      </c>
      <c r="W52" s="279">
        <v>5</v>
      </c>
      <c r="X52" s="279">
        <v>0</v>
      </c>
      <c r="Y52" s="280">
        <v>2160</v>
      </c>
    </row>
    <row r="53" spans="1:25" s="287" customFormat="1" ht="15" customHeight="1">
      <c r="A53" s="293" t="s">
        <v>278</v>
      </c>
      <c r="B53" s="279">
        <v>226</v>
      </c>
      <c r="C53" s="279">
        <v>47</v>
      </c>
      <c r="D53" s="279">
        <v>366</v>
      </c>
      <c r="E53" s="279">
        <v>272</v>
      </c>
      <c r="F53" s="279">
        <v>4021</v>
      </c>
      <c r="G53" s="279">
        <v>372</v>
      </c>
      <c r="H53" s="279">
        <v>456</v>
      </c>
      <c r="I53" s="279">
        <v>1086</v>
      </c>
      <c r="J53" s="279">
        <v>1732</v>
      </c>
      <c r="K53" s="279">
        <v>6</v>
      </c>
      <c r="L53" s="279" t="s">
        <v>540</v>
      </c>
      <c r="M53" s="279">
        <v>8584</v>
      </c>
      <c r="N53" s="279">
        <v>36</v>
      </c>
      <c r="O53" s="279">
        <v>13</v>
      </c>
      <c r="P53" s="279">
        <v>72</v>
      </c>
      <c r="Q53" s="279">
        <v>55</v>
      </c>
      <c r="R53" s="279">
        <v>892</v>
      </c>
      <c r="S53" s="279">
        <v>119</v>
      </c>
      <c r="T53" s="279">
        <v>89</v>
      </c>
      <c r="U53" s="279">
        <v>334</v>
      </c>
      <c r="V53" s="279">
        <v>542</v>
      </c>
      <c r="W53" s="279">
        <v>7</v>
      </c>
      <c r="X53" s="279">
        <v>0</v>
      </c>
      <c r="Y53" s="280">
        <v>2159</v>
      </c>
    </row>
    <row r="54" spans="1:25" s="287" customFormat="1" ht="15" customHeight="1">
      <c r="A54" s="293" t="s">
        <v>279</v>
      </c>
      <c r="B54" s="279">
        <v>227</v>
      </c>
      <c r="C54" s="279">
        <v>39</v>
      </c>
      <c r="D54" s="279">
        <v>390</v>
      </c>
      <c r="E54" s="279">
        <v>287</v>
      </c>
      <c r="F54" s="279">
        <v>4138</v>
      </c>
      <c r="G54" s="279">
        <v>420</v>
      </c>
      <c r="H54" s="279">
        <v>407</v>
      </c>
      <c r="I54" s="279">
        <v>1053</v>
      </c>
      <c r="J54" s="279">
        <v>1712</v>
      </c>
      <c r="K54" s="279">
        <v>11</v>
      </c>
      <c r="L54" s="279" t="s">
        <v>540</v>
      </c>
      <c r="M54" s="279">
        <v>8684</v>
      </c>
      <c r="N54" s="279">
        <v>9</v>
      </c>
      <c r="O54" s="279" t="s">
        <v>540</v>
      </c>
      <c r="P54" s="279">
        <v>28</v>
      </c>
      <c r="Q54" s="279">
        <v>15</v>
      </c>
      <c r="R54" s="279">
        <v>318</v>
      </c>
      <c r="S54" s="279">
        <v>37</v>
      </c>
      <c r="T54" s="279">
        <v>32</v>
      </c>
      <c r="U54" s="279">
        <v>110</v>
      </c>
      <c r="V54" s="279">
        <v>140</v>
      </c>
      <c r="W54" s="279" t="s">
        <v>540</v>
      </c>
      <c r="X54" s="279">
        <v>0</v>
      </c>
      <c r="Y54" s="280">
        <v>694</v>
      </c>
    </row>
    <row r="55" spans="1:25" s="287" customFormat="1" ht="15" customHeight="1">
      <c r="A55" s="293" t="s">
        <v>280</v>
      </c>
      <c r="B55" s="279">
        <v>13</v>
      </c>
      <c r="C55" s="279">
        <v>6</v>
      </c>
      <c r="D55" s="279">
        <v>45</v>
      </c>
      <c r="E55" s="279">
        <v>36</v>
      </c>
      <c r="F55" s="279">
        <v>438</v>
      </c>
      <c r="G55" s="279">
        <v>47</v>
      </c>
      <c r="H55" s="279">
        <v>50</v>
      </c>
      <c r="I55" s="279">
        <v>156</v>
      </c>
      <c r="J55" s="279">
        <v>174</v>
      </c>
      <c r="K55" s="279" t="s">
        <v>540</v>
      </c>
      <c r="L55" s="279" t="s">
        <v>540</v>
      </c>
      <c r="M55" s="279">
        <v>970</v>
      </c>
      <c r="N55" s="279" t="s">
        <v>540</v>
      </c>
      <c r="O55" s="279" t="s">
        <v>540</v>
      </c>
      <c r="P55" s="279">
        <v>30</v>
      </c>
      <c r="Q55" s="279">
        <v>28</v>
      </c>
      <c r="R55" s="279">
        <v>274</v>
      </c>
      <c r="S55" s="279">
        <v>42</v>
      </c>
      <c r="T55" s="279">
        <v>29</v>
      </c>
      <c r="U55" s="279">
        <v>118</v>
      </c>
      <c r="V55" s="279">
        <v>132</v>
      </c>
      <c r="W55" s="279" t="s">
        <v>540</v>
      </c>
      <c r="X55" s="279">
        <v>0</v>
      </c>
      <c r="Y55" s="280">
        <v>659</v>
      </c>
    </row>
    <row r="56" spans="1:25" s="287" customFormat="1" ht="15" customHeight="1">
      <c r="A56" s="293" t="s">
        <v>281</v>
      </c>
      <c r="B56" s="279">
        <v>10</v>
      </c>
      <c r="C56" s="279" t="s">
        <v>540</v>
      </c>
      <c r="D56" s="279">
        <v>41</v>
      </c>
      <c r="E56" s="279">
        <v>29</v>
      </c>
      <c r="F56" s="279">
        <v>382</v>
      </c>
      <c r="G56" s="279">
        <v>44</v>
      </c>
      <c r="H56" s="279">
        <v>39</v>
      </c>
      <c r="I56" s="279">
        <v>137</v>
      </c>
      <c r="J56" s="279">
        <v>198</v>
      </c>
      <c r="K56" s="279" t="s">
        <v>540</v>
      </c>
      <c r="L56" s="279">
        <v>0</v>
      </c>
      <c r="M56" s="279">
        <v>884</v>
      </c>
      <c r="N56" s="279">
        <v>37</v>
      </c>
      <c r="O56" s="279">
        <v>11</v>
      </c>
      <c r="P56" s="279">
        <v>85</v>
      </c>
      <c r="Q56" s="279">
        <v>70</v>
      </c>
      <c r="R56" s="279">
        <v>873</v>
      </c>
      <c r="S56" s="279">
        <v>98</v>
      </c>
      <c r="T56" s="279">
        <v>81</v>
      </c>
      <c r="U56" s="279">
        <v>317</v>
      </c>
      <c r="V56" s="279">
        <v>472</v>
      </c>
      <c r="W56" s="279" t="s">
        <v>540</v>
      </c>
      <c r="X56" s="279" t="s">
        <v>540</v>
      </c>
      <c r="Y56" s="280">
        <v>2049</v>
      </c>
    </row>
    <row r="57" spans="1:25" s="287" customFormat="1" ht="15" customHeight="1">
      <c r="A57" s="293" t="s">
        <v>282</v>
      </c>
      <c r="B57" s="279">
        <v>12</v>
      </c>
      <c r="C57" s="279" t="s">
        <v>540</v>
      </c>
      <c r="D57" s="279">
        <v>41</v>
      </c>
      <c r="E57" s="279">
        <v>23</v>
      </c>
      <c r="F57" s="279">
        <v>357</v>
      </c>
      <c r="G57" s="279">
        <v>51</v>
      </c>
      <c r="H57" s="279">
        <v>43</v>
      </c>
      <c r="I57" s="279">
        <v>143</v>
      </c>
      <c r="J57" s="279">
        <v>181</v>
      </c>
      <c r="K57" s="279">
        <v>0</v>
      </c>
      <c r="L57" s="279">
        <v>0</v>
      </c>
      <c r="M57" s="279">
        <v>851</v>
      </c>
      <c r="N57" s="279">
        <v>36</v>
      </c>
      <c r="O57" s="279">
        <v>10</v>
      </c>
      <c r="P57" s="279">
        <v>74</v>
      </c>
      <c r="Q57" s="279">
        <v>67</v>
      </c>
      <c r="R57" s="279">
        <v>907</v>
      </c>
      <c r="S57" s="279">
        <v>104</v>
      </c>
      <c r="T57" s="279">
        <v>103</v>
      </c>
      <c r="U57" s="279">
        <v>327</v>
      </c>
      <c r="V57" s="279">
        <v>505</v>
      </c>
      <c r="W57" s="279" t="s">
        <v>540</v>
      </c>
      <c r="X57" s="279">
        <v>0</v>
      </c>
      <c r="Y57" s="280">
        <v>2133</v>
      </c>
    </row>
    <row r="58" spans="1:25" s="287" customFormat="1" ht="15" customHeight="1">
      <c r="A58" s="293" t="s">
        <v>283</v>
      </c>
      <c r="B58" s="279">
        <v>199</v>
      </c>
      <c r="C58" s="279">
        <v>5</v>
      </c>
      <c r="D58" s="279">
        <v>35</v>
      </c>
      <c r="E58" s="279">
        <v>21</v>
      </c>
      <c r="F58" s="279">
        <v>1198</v>
      </c>
      <c r="G58" s="279">
        <v>52</v>
      </c>
      <c r="H58" s="279">
        <v>49</v>
      </c>
      <c r="I58" s="279">
        <v>975</v>
      </c>
      <c r="J58" s="279">
        <v>203</v>
      </c>
      <c r="K58" s="279">
        <v>0</v>
      </c>
      <c r="L58" s="279">
        <v>0</v>
      </c>
      <c r="M58" s="279">
        <v>2737</v>
      </c>
      <c r="N58" s="279">
        <v>50</v>
      </c>
      <c r="O58" s="279">
        <v>11</v>
      </c>
      <c r="P58" s="279">
        <v>82</v>
      </c>
      <c r="Q58" s="279">
        <v>71</v>
      </c>
      <c r="R58" s="279">
        <v>985</v>
      </c>
      <c r="S58" s="279">
        <v>121</v>
      </c>
      <c r="T58" s="279">
        <v>106</v>
      </c>
      <c r="U58" s="279">
        <v>323</v>
      </c>
      <c r="V58" s="279">
        <v>517</v>
      </c>
      <c r="W58" s="279">
        <v>5</v>
      </c>
      <c r="X58" s="279">
        <v>0</v>
      </c>
      <c r="Y58" s="280">
        <v>2271</v>
      </c>
    </row>
    <row r="59" spans="1:25" s="287" customFormat="1" ht="15" customHeight="1">
      <c r="A59" s="293" t="s">
        <v>284</v>
      </c>
      <c r="B59" s="279">
        <v>220</v>
      </c>
      <c r="C59" s="279">
        <v>48</v>
      </c>
      <c r="D59" s="279">
        <v>406</v>
      </c>
      <c r="E59" s="279">
        <v>275</v>
      </c>
      <c r="F59" s="279">
        <v>3960</v>
      </c>
      <c r="G59" s="279">
        <v>406</v>
      </c>
      <c r="H59" s="279">
        <v>406</v>
      </c>
      <c r="I59" s="279">
        <v>1100</v>
      </c>
      <c r="J59" s="279">
        <v>1716</v>
      </c>
      <c r="K59" s="279">
        <v>8</v>
      </c>
      <c r="L59" s="279" t="s">
        <v>540</v>
      </c>
      <c r="M59" s="279">
        <v>8545</v>
      </c>
      <c r="N59" s="279">
        <v>45</v>
      </c>
      <c r="O59" s="279">
        <v>14</v>
      </c>
      <c r="P59" s="279">
        <v>103</v>
      </c>
      <c r="Q59" s="279">
        <v>63</v>
      </c>
      <c r="R59" s="279">
        <v>1002</v>
      </c>
      <c r="S59" s="279">
        <v>127</v>
      </c>
      <c r="T59" s="279">
        <v>106</v>
      </c>
      <c r="U59" s="279">
        <v>353</v>
      </c>
      <c r="V59" s="279">
        <v>467</v>
      </c>
      <c r="W59" s="279" t="s">
        <v>540</v>
      </c>
      <c r="X59" s="279">
        <v>0</v>
      </c>
      <c r="Y59" s="280">
        <v>2280</v>
      </c>
    </row>
    <row r="60" spans="1:25" s="287" customFormat="1" ht="15" customHeight="1">
      <c r="A60" s="293" t="s">
        <v>285</v>
      </c>
      <c r="B60" s="279">
        <v>218</v>
      </c>
      <c r="C60" s="279">
        <v>33</v>
      </c>
      <c r="D60" s="279">
        <v>361</v>
      </c>
      <c r="E60" s="279">
        <v>267</v>
      </c>
      <c r="F60" s="279">
        <v>4018</v>
      </c>
      <c r="G60" s="279">
        <v>408</v>
      </c>
      <c r="H60" s="279">
        <v>365</v>
      </c>
      <c r="I60" s="279">
        <v>1084</v>
      </c>
      <c r="J60" s="279">
        <v>1725</v>
      </c>
      <c r="K60" s="279">
        <v>6</v>
      </c>
      <c r="L60" s="279">
        <v>5</v>
      </c>
      <c r="M60" s="279">
        <v>8490</v>
      </c>
      <c r="N60" s="279">
        <v>43</v>
      </c>
      <c r="O60" s="279">
        <v>6</v>
      </c>
      <c r="P60" s="279">
        <v>79</v>
      </c>
      <c r="Q60" s="279">
        <v>62</v>
      </c>
      <c r="R60" s="279">
        <v>953</v>
      </c>
      <c r="S60" s="279">
        <v>119</v>
      </c>
      <c r="T60" s="279">
        <v>91</v>
      </c>
      <c r="U60" s="279">
        <v>348</v>
      </c>
      <c r="V60" s="279">
        <v>506</v>
      </c>
      <c r="W60" s="279">
        <v>8</v>
      </c>
      <c r="X60" s="279">
        <v>0</v>
      </c>
      <c r="Y60" s="280">
        <v>2215</v>
      </c>
    </row>
    <row r="61" spans="1:25" s="287" customFormat="1" ht="15" customHeight="1">
      <c r="A61" s="293" t="s">
        <v>286</v>
      </c>
      <c r="B61" s="279">
        <v>257</v>
      </c>
      <c r="C61" s="279">
        <v>37</v>
      </c>
      <c r="D61" s="279">
        <v>416</v>
      </c>
      <c r="E61" s="279">
        <v>251</v>
      </c>
      <c r="F61" s="279">
        <v>4093</v>
      </c>
      <c r="G61" s="279">
        <v>417</v>
      </c>
      <c r="H61" s="279">
        <v>427</v>
      </c>
      <c r="I61" s="279">
        <v>1103</v>
      </c>
      <c r="J61" s="279">
        <v>1722</v>
      </c>
      <c r="K61" s="279">
        <v>5</v>
      </c>
      <c r="L61" s="279">
        <v>0</v>
      </c>
      <c r="M61" s="279">
        <v>8728</v>
      </c>
      <c r="N61" s="279">
        <v>11</v>
      </c>
      <c r="O61" s="279" t="s">
        <v>540</v>
      </c>
      <c r="P61" s="279">
        <v>35</v>
      </c>
      <c r="Q61" s="279">
        <v>23</v>
      </c>
      <c r="R61" s="279">
        <v>365</v>
      </c>
      <c r="S61" s="279">
        <v>38</v>
      </c>
      <c r="T61" s="279">
        <v>40</v>
      </c>
      <c r="U61" s="279">
        <v>136</v>
      </c>
      <c r="V61" s="279">
        <v>143</v>
      </c>
      <c r="W61" s="279">
        <v>0</v>
      </c>
      <c r="X61" s="279">
        <v>0</v>
      </c>
      <c r="Y61" s="280">
        <v>791</v>
      </c>
    </row>
    <row r="62" spans="1:25" s="287" customFormat="1" ht="15" customHeight="1">
      <c r="A62" s="293" t="s">
        <v>287</v>
      </c>
      <c r="B62" s="279">
        <v>186</v>
      </c>
      <c r="C62" s="279">
        <v>34</v>
      </c>
      <c r="D62" s="279">
        <v>309</v>
      </c>
      <c r="E62" s="279">
        <v>174</v>
      </c>
      <c r="F62" s="279">
        <v>3600</v>
      </c>
      <c r="G62" s="279">
        <v>353</v>
      </c>
      <c r="H62" s="279">
        <v>301</v>
      </c>
      <c r="I62" s="279">
        <v>817</v>
      </c>
      <c r="J62" s="279">
        <v>1460</v>
      </c>
      <c r="K62" s="279">
        <v>7</v>
      </c>
      <c r="L62" s="279" t="s">
        <v>540</v>
      </c>
      <c r="M62" s="279">
        <v>7241</v>
      </c>
      <c r="N62" s="279">
        <v>14</v>
      </c>
      <c r="O62" s="279" t="s">
        <v>540</v>
      </c>
      <c r="P62" s="279">
        <v>22</v>
      </c>
      <c r="Q62" s="279">
        <v>23</v>
      </c>
      <c r="R62" s="279">
        <v>339</v>
      </c>
      <c r="S62" s="279">
        <v>44</v>
      </c>
      <c r="T62" s="279">
        <v>21</v>
      </c>
      <c r="U62" s="279">
        <v>116</v>
      </c>
      <c r="V62" s="279">
        <v>130</v>
      </c>
      <c r="W62" s="279" t="s">
        <v>540</v>
      </c>
      <c r="X62" s="279">
        <v>0</v>
      </c>
      <c r="Y62" s="280">
        <v>714</v>
      </c>
    </row>
    <row r="63" spans="1:25" s="287" customFormat="1" ht="15" customHeight="1">
      <c r="A63" s="293" t="s">
        <v>288</v>
      </c>
      <c r="B63" s="279">
        <v>11</v>
      </c>
      <c r="C63" s="279">
        <v>7</v>
      </c>
      <c r="D63" s="279">
        <v>43</v>
      </c>
      <c r="E63" s="279">
        <v>31</v>
      </c>
      <c r="F63" s="279">
        <v>431</v>
      </c>
      <c r="G63" s="279">
        <v>51</v>
      </c>
      <c r="H63" s="279">
        <v>47</v>
      </c>
      <c r="I63" s="279">
        <v>164</v>
      </c>
      <c r="J63" s="279">
        <v>216</v>
      </c>
      <c r="K63" s="279">
        <v>0</v>
      </c>
      <c r="L63" s="279" t="s">
        <v>540</v>
      </c>
      <c r="M63" s="279">
        <v>1001</v>
      </c>
      <c r="N63" s="279">
        <v>36</v>
      </c>
      <c r="O63" s="279">
        <v>12</v>
      </c>
      <c r="P63" s="279">
        <v>81</v>
      </c>
      <c r="Q63" s="279">
        <v>66</v>
      </c>
      <c r="R63" s="279">
        <v>946</v>
      </c>
      <c r="S63" s="279">
        <v>119</v>
      </c>
      <c r="T63" s="279">
        <v>106</v>
      </c>
      <c r="U63" s="279">
        <v>307</v>
      </c>
      <c r="V63" s="279">
        <v>515</v>
      </c>
      <c r="W63" s="279" t="s">
        <v>540</v>
      </c>
      <c r="X63" s="279">
        <v>0</v>
      </c>
      <c r="Y63" s="280">
        <v>2188</v>
      </c>
    </row>
    <row r="64" spans="1:25" s="287" customFormat="1" ht="15" customHeight="1">
      <c r="A64" s="293" t="s">
        <v>289</v>
      </c>
      <c r="B64" s="279">
        <v>12</v>
      </c>
      <c r="C64" s="279">
        <v>6</v>
      </c>
      <c r="D64" s="279">
        <v>28</v>
      </c>
      <c r="E64" s="279">
        <v>21</v>
      </c>
      <c r="F64" s="279">
        <v>395</v>
      </c>
      <c r="G64" s="279">
        <v>45</v>
      </c>
      <c r="H64" s="279">
        <v>60</v>
      </c>
      <c r="I64" s="279">
        <v>133</v>
      </c>
      <c r="J64" s="279">
        <v>169</v>
      </c>
      <c r="K64" s="279">
        <v>0</v>
      </c>
      <c r="L64" s="279" t="s">
        <v>540</v>
      </c>
      <c r="M64" s="279">
        <v>869</v>
      </c>
      <c r="N64" s="279">
        <v>53</v>
      </c>
      <c r="O64" s="279">
        <v>12</v>
      </c>
      <c r="P64" s="279">
        <v>85</v>
      </c>
      <c r="Q64" s="279">
        <v>64</v>
      </c>
      <c r="R64" s="279">
        <v>1042</v>
      </c>
      <c r="S64" s="279">
        <v>142</v>
      </c>
      <c r="T64" s="279">
        <v>121</v>
      </c>
      <c r="U64" s="279">
        <v>354</v>
      </c>
      <c r="V64" s="279">
        <v>539</v>
      </c>
      <c r="W64" s="279" t="s">
        <v>540</v>
      </c>
      <c r="X64" s="279">
        <v>0</v>
      </c>
      <c r="Y64" s="280">
        <v>2412</v>
      </c>
    </row>
    <row r="65" spans="1:25" s="287" customFormat="1" ht="15" customHeight="1">
      <c r="A65" s="293" t="s">
        <v>290</v>
      </c>
      <c r="B65" s="279">
        <v>227</v>
      </c>
      <c r="C65" s="279">
        <v>47</v>
      </c>
      <c r="D65" s="279">
        <v>336</v>
      </c>
      <c r="E65" s="279">
        <v>243</v>
      </c>
      <c r="F65" s="279">
        <v>3873</v>
      </c>
      <c r="G65" s="279">
        <v>403</v>
      </c>
      <c r="H65" s="279">
        <v>407</v>
      </c>
      <c r="I65" s="279">
        <v>1033</v>
      </c>
      <c r="J65" s="279">
        <v>1778</v>
      </c>
      <c r="K65" s="279">
        <v>6</v>
      </c>
      <c r="L65" s="279">
        <v>0</v>
      </c>
      <c r="M65" s="279">
        <v>8353</v>
      </c>
      <c r="N65" s="279">
        <v>36</v>
      </c>
      <c r="O65" s="279">
        <v>17</v>
      </c>
      <c r="P65" s="279">
        <v>92</v>
      </c>
      <c r="Q65" s="279">
        <v>68</v>
      </c>
      <c r="R65" s="279">
        <v>1014</v>
      </c>
      <c r="S65" s="279">
        <v>144</v>
      </c>
      <c r="T65" s="279">
        <v>110</v>
      </c>
      <c r="U65" s="279">
        <v>360</v>
      </c>
      <c r="V65" s="279">
        <v>544</v>
      </c>
      <c r="W65" s="279" t="s">
        <v>540</v>
      </c>
      <c r="X65" s="279">
        <v>0</v>
      </c>
      <c r="Y65" s="280">
        <v>2385</v>
      </c>
    </row>
    <row r="66" spans="1:25" s="287" customFormat="1" ht="15" customHeight="1">
      <c r="A66" s="293" t="s">
        <v>291</v>
      </c>
      <c r="B66" s="279">
        <v>243</v>
      </c>
      <c r="C66" s="279">
        <v>55</v>
      </c>
      <c r="D66" s="279">
        <v>415</v>
      </c>
      <c r="E66" s="279">
        <v>259</v>
      </c>
      <c r="F66" s="279">
        <v>4094</v>
      </c>
      <c r="G66" s="279">
        <v>407</v>
      </c>
      <c r="H66" s="279">
        <v>490</v>
      </c>
      <c r="I66" s="279">
        <v>1026</v>
      </c>
      <c r="J66" s="279">
        <v>1709</v>
      </c>
      <c r="K66" s="279" t="s">
        <v>540</v>
      </c>
      <c r="L66" s="279">
        <v>0</v>
      </c>
      <c r="M66" s="279">
        <v>8698</v>
      </c>
      <c r="N66" s="279">
        <v>40</v>
      </c>
      <c r="O66" s="279">
        <v>13</v>
      </c>
      <c r="P66" s="279">
        <v>86</v>
      </c>
      <c r="Q66" s="279">
        <v>64</v>
      </c>
      <c r="R66" s="279">
        <v>1120</v>
      </c>
      <c r="S66" s="279">
        <v>155</v>
      </c>
      <c r="T66" s="279">
        <v>106</v>
      </c>
      <c r="U66" s="279">
        <v>350</v>
      </c>
      <c r="V66" s="279">
        <v>587</v>
      </c>
      <c r="W66" s="279" t="s">
        <v>540</v>
      </c>
      <c r="X66" s="279">
        <v>0</v>
      </c>
      <c r="Y66" s="280">
        <v>2521</v>
      </c>
    </row>
    <row r="67" spans="1:25" s="287" customFormat="1" ht="15" customHeight="1">
      <c r="A67" s="292" t="s">
        <v>578</v>
      </c>
      <c r="B67" s="279">
        <v>249</v>
      </c>
      <c r="C67" s="279">
        <v>49</v>
      </c>
      <c r="D67" s="279">
        <v>366</v>
      </c>
      <c r="E67" s="279">
        <v>254</v>
      </c>
      <c r="F67" s="279">
        <v>4008</v>
      </c>
      <c r="G67" s="279">
        <v>364</v>
      </c>
      <c r="H67" s="279">
        <v>397</v>
      </c>
      <c r="I67" s="279">
        <v>1147</v>
      </c>
      <c r="J67" s="279">
        <v>1722</v>
      </c>
      <c r="K67" s="279">
        <v>6</v>
      </c>
      <c r="L67" s="279" t="s">
        <v>540</v>
      </c>
      <c r="M67" s="279">
        <v>8562</v>
      </c>
      <c r="N67" s="279">
        <v>47</v>
      </c>
      <c r="O67" s="279">
        <v>16</v>
      </c>
      <c r="P67" s="279">
        <v>87</v>
      </c>
      <c r="Q67" s="279">
        <v>80</v>
      </c>
      <c r="R67" s="279">
        <v>1062</v>
      </c>
      <c r="S67" s="279">
        <v>146</v>
      </c>
      <c r="T67" s="279">
        <v>102</v>
      </c>
      <c r="U67" s="279">
        <v>341</v>
      </c>
      <c r="V67" s="279">
        <v>575</v>
      </c>
      <c r="W67" s="279" t="s">
        <v>540</v>
      </c>
      <c r="X67" s="279">
        <v>0</v>
      </c>
      <c r="Y67" s="280">
        <v>2456</v>
      </c>
    </row>
    <row r="68" spans="1:25" s="287" customFormat="1" ht="15" customHeight="1">
      <c r="A68" s="293" t="s">
        <v>293</v>
      </c>
      <c r="B68" s="279">
        <v>225</v>
      </c>
      <c r="C68" s="279">
        <v>45</v>
      </c>
      <c r="D68" s="279">
        <v>357</v>
      </c>
      <c r="E68" s="279">
        <v>248</v>
      </c>
      <c r="F68" s="279">
        <v>3951</v>
      </c>
      <c r="G68" s="279">
        <v>406</v>
      </c>
      <c r="H68" s="279">
        <v>431</v>
      </c>
      <c r="I68" s="279">
        <v>1080</v>
      </c>
      <c r="J68" s="279">
        <v>1683</v>
      </c>
      <c r="K68" s="279">
        <v>8</v>
      </c>
      <c r="L68" s="279" t="s">
        <v>540</v>
      </c>
      <c r="M68" s="279">
        <v>8434</v>
      </c>
      <c r="N68" s="279">
        <v>15</v>
      </c>
      <c r="O68" s="279" t="s">
        <v>540</v>
      </c>
      <c r="P68" s="279">
        <v>39</v>
      </c>
      <c r="Q68" s="279">
        <v>32</v>
      </c>
      <c r="R68" s="279">
        <v>339</v>
      </c>
      <c r="S68" s="279">
        <v>29</v>
      </c>
      <c r="T68" s="279">
        <v>25</v>
      </c>
      <c r="U68" s="279">
        <v>144</v>
      </c>
      <c r="V68" s="279">
        <v>148</v>
      </c>
      <c r="W68" s="279">
        <v>0</v>
      </c>
      <c r="X68" s="279">
        <v>0</v>
      </c>
      <c r="Y68" s="280">
        <v>771</v>
      </c>
    </row>
    <row r="69" spans="1:25" s="287" customFormat="1" ht="15" customHeight="1">
      <c r="A69" s="293" t="s">
        <v>294</v>
      </c>
      <c r="B69" s="279">
        <v>217</v>
      </c>
      <c r="C69" s="279">
        <v>53</v>
      </c>
      <c r="D69" s="279">
        <v>333</v>
      </c>
      <c r="E69" s="279">
        <v>159</v>
      </c>
      <c r="F69" s="279">
        <v>3385</v>
      </c>
      <c r="G69" s="279">
        <v>390</v>
      </c>
      <c r="H69" s="279">
        <v>313</v>
      </c>
      <c r="I69" s="279">
        <v>873</v>
      </c>
      <c r="J69" s="279">
        <v>1521</v>
      </c>
      <c r="K69" s="279">
        <v>6</v>
      </c>
      <c r="L69" s="279" t="s">
        <v>540</v>
      </c>
      <c r="M69" s="279">
        <v>7250</v>
      </c>
      <c r="N69" s="279">
        <v>14</v>
      </c>
      <c r="O69" s="279" t="s">
        <v>540</v>
      </c>
      <c r="P69" s="279">
        <v>34</v>
      </c>
      <c r="Q69" s="279">
        <v>19</v>
      </c>
      <c r="R69" s="279">
        <v>333</v>
      </c>
      <c r="S69" s="279">
        <v>34</v>
      </c>
      <c r="T69" s="279">
        <v>31</v>
      </c>
      <c r="U69" s="279">
        <v>128</v>
      </c>
      <c r="V69" s="279">
        <v>134</v>
      </c>
      <c r="W69" s="279">
        <v>0</v>
      </c>
      <c r="X69" s="279">
        <v>0</v>
      </c>
      <c r="Y69" s="280">
        <v>727</v>
      </c>
    </row>
    <row r="70" spans="1:25" s="287" customFormat="1" ht="15" customHeight="1">
      <c r="A70" s="293" t="s">
        <v>295</v>
      </c>
      <c r="B70" s="279">
        <v>17</v>
      </c>
      <c r="C70" s="279">
        <v>5</v>
      </c>
      <c r="D70" s="279">
        <v>28</v>
      </c>
      <c r="E70" s="279">
        <v>19</v>
      </c>
      <c r="F70" s="279">
        <v>437</v>
      </c>
      <c r="G70" s="279">
        <v>48</v>
      </c>
      <c r="H70" s="279">
        <v>53</v>
      </c>
      <c r="I70" s="279">
        <v>163</v>
      </c>
      <c r="J70" s="279">
        <v>210</v>
      </c>
      <c r="K70" s="279" t="s">
        <v>540</v>
      </c>
      <c r="L70" s="279" t="s">
        <v>540</v>
      </c>
      <c r="M70" s="279">
        <v>982</v>
      </c>
      <c r="N70" s="279">
        <v>47</v>
      </c>
      <c r="O70" s="279">
        <v>20</v>
      </c>
      <c r="P70" s="279">
        <v>75</v>
      </c>
      <c r="Q70" s="279">
        <v>82</v>
      </c>
      <c r="R70" s="279">
        <v>1080</v>
      </c>
      <c r="S70" s="279">
        <v>153</v>
      </c>
      <c r="T70" s="279">
        <v>89</v>
      </c>
      <c r="U70" s="279">
        <v>393</v>
      </c>
      <c r="V70" s="279">
        <v>582</v>
      </c>
      <c r="W70" s="279">
        <v>8</v>
      </c>
      <c r="X70" s="279">
        <v>0</v>
      </c>
      <c r="Y70" s="280">
        <v>2529</v>
      </c>
    </row>
    <row r="71" spans="1:25" s="287" customFormat="1" ht="15" customHeight="1">
      <c r="A71" s="293" t="s">
        <v>296</v>
      </c>
      <c r="B71" s="279">
        <v>9</v>
      </c>
      <c r="C71" s="279" t="s">
        <v>540</v>
      </c>
      <c r="D71" s="279">
        <v>26</v>
      </c>
      <c r="E71" s="279">
        <v>25</v>
      </c>
      <c r="F71" s="279">
        <v>391</v>
      </c>
      <c r="G71" s="279">
        <v>53</v>
      </c>
      <c r="H71" s="279">
        <v>41</v>
      </c>
      <c r="I71" s="279">
        <v>141</v>
      </c>
      <c r="J71" s="279">
        <v>171</v>
      </c>
      <c r="K71" s="279" t="s">
        <v>540</v>
      </c>
      <c r="L71" s="279" t="s">
        <v>540</v>
      </c>
      <c r="M71" s="279">
        <v>863</v>
      </c>
      <c r="N71" s="279">
        <v>42</v>
      </c>
      <c r="O71" s="279">
        <v>20</v>
      </c>
      <c r="P71" s="279">
        <v>97</v>
      </c>
      <c r="Q71" s="279">
        <v>64</v>
      </c>
      <c r="R71" s="279">
        <v>1132</v>
      </c>
      <c r="S71" s="279">
        <v>161</v>
      </c>
      <c r="T71" s="279">
        <v>128</v>
      </c>
      <c r="U71" s="279">
        <v>461</v>
      </c>
      <c r="V71" s="279">
        <v>625</v>
      </c>
      <c r="W71" s="279" t="s">
        <v>540</v>
      </c>
      <c r="X71" s="279">
        <v>0</v>
      </c>
      <c r="Y71" s="280">
        <v>2730</v>
      </c>
    </row>
    <row r="72" spans="1:25" s="287" customFormat="1" ht="15" customHeight="1">
      <c r="A72" s="293" t="s">
        <v>297</v>
      </c>
      <c r="B72" s="279">
        <v>218</v>
      </c>
      <c r="C72" s="279">
        <v>41</v>
      </c>
      <c r="D72" s="279">
        <v>342</v>
      </c>
      <c r="E72" s="279">
        <v>269</v>
      </c>
      <c r="F72" s="279">
        <v>3742</v>
      </c>
      <c r="G72" s="279">
        <v>387</v>
      </c>
      <c r="H72" s="279">
        <v>409</v>
      </c>
      <c r="I72" s="279">
        <v>1009</v>
      </c>
      <c r="J72" s="279">
        <v>1742</v>
      </c>
      <c r="K72" s="279">
        <v>8</v>
      </c>
      <c r="L72" s="279" t="s">
        <v>540</v>
      </c>
      <c r="M72" s="279">
        <v>8167</v>
      </c>
      <c r="N72" s="279">
        <v>48</v>
      </c>
      <c r="O72" s="279">
        <v>21</v>
      </c>
      <c r="P72" s="279">
        <v>85</v>
      </c>
      <c r="Q72" s="279">
        <v>65</v>
      </c>
      <c r="R72" s="279">
        <v>1068</v>
      </c>
      <c r="S72" s="279">
        <v>163</v>
      </c>
      <c r="T72" s="279">
        <v>103</v>
      </c>
      <c r="U72" s="279">
        <v>489</v>
      </c>
      <c r="V72" s="279">
        <v>584</v>
      </c>
      <c r="W72" s="279" t="s">
        <v>540</v>
      </c>
      <c r="X72" s="279">
        <v>0</v>
      </c>
      <c r="Y72" s="280">
        <v>2626</v>
      </c>
    </row>
    <row r="73" spans="1:25" s="287" customFormat="1" ht="15" customHeight="1">
      <c r="A73" s="293" t="s">
        <v>298</v>
      </c>
      <c r="B73" s="279">
        <v>256</v>
      </c>
      <c r="C73" s="279">
        <v>50</v>
      </c>
      <c r="D73" s="279">
        <v>440</v>
      </c>
      <c r="E73" s="279">
        <v>267</v>
      </c>
      <c r="F73" s="279">
        <v>4084</v>
      </c>
      <c r="G73" s="279">
        <v>409</v>
      </c>
      <c r="H73" s="279">
        <v>434</v>
      </c>
      <c r="I73" s="279">
        <v>1151</v>
      </c>
      <c r="J73" s="279">
        <v>1801</v>
      </c>
      <c r="K73" s="279">
        <v>7</v>
      </c>
      <c r="L73" s="279">
        <v>5</v>
      </c>
      <c r="M73" s="279">
        <v>8904</v>
      </c>
      <c r="N73" s="279">
        <v>54</v>
      </c>
      <c r="O73" s="279">
        <v>21</v>
      </c>
      <c r="P73" s="279">
        <v>97</v>
      </c>
      <c r="Q73" s="279">
        <v>81</v>
      </c>
      <c r="R73" s="279">
        <v>1224</v>
      </c>
      <c r="S73" s="279">
        <v>173</v>
      </c>
      <c r="T73" s="279">
        <v>122</v>
      </c>
      <c r="U73" s="279">
        <v>496</v>
      </c>
      <c r="V73" s="279">
        <v>616</v>
      </c>
      <c r="W73" s="279" t="s">
        <v>540</v>
      </c>
      <c r="X73" s="279">
        <v>0</v>
      </c>
      <c r="Y73" s="280">
        <v>2884</v>
      </c>
    </row>
    <row r="74" spans="1:25" s="287" customFormat="1" ht="15" customHeight="1">
      <c r="A74" s="293" t="s">
        <v>299</v>
      </c>
      <c r="B74" s="279">
        <v>236</v>
      </c>
      <c r="C74" s="279">
        <v>40</v>
      </c>
      <c r="D74" s="279">
        <v>357</v>
      </c>
      <c r="E74" s="279">
        <v>277</v>
      </c>
      <c r="F74" s="279">
        <v>4034</v>
      </c>
      <c r="G74" s="279">
        <v>369</v>
      </c>
      <c r="H74" s="279">
        <v>416</v>
      </c>
      <c r="I74" s="279">
        <v>1172</v>
      </c>
      <c r="J74" s="279">
        <v>1751</v>
      </c>
      <c r="K74" s="279">
        <v>9</v>
      </c>
      <c r="L74" s="279" t="s">
        <v>540</v>
      </c>
      <c r="M74" s="279">
        <v>8661</v>
      </c>
      <c r="N74" s="279">
        <v>54</v>
      </c>
      <c r="O74" s="279">
        <v>20</v>
      </c>
      <c r="P74" s="279">
        <v>77</v>
      </c>
      <c r="Q74" s="279">
        <v>65</v>
      </c>
      <c r="R74" s="279">
        <v>1137</v>
      </c>
      <c r="S74" s="279">
        <v>157</v>
      </c>
      <c r="T74" s="279">
        <v>100</v>
      </c>
      <c r="U74" s="279">
        <v>506</v>
      </c>
      <c r="V74" s="279">
        <v>583</v>
      </c>
      <c r="W74" s="279" t="s">
        <v>540</v>
      </c>
      <c r="X74" s="279">
        <v>0</v>
      </c>
      <c r="Y74" s="280">
        <v>2699</v>
      </c>
    </row>
    <row r="75" spans="1:25" s="287" customFormat="1" ht="15" customHeight="1">
      <c r="A75" s="293" t="s">
        <v>300</v>
      </c>
      <c r="B75" s="279">
        <v>255</v>
      </c>
      <c r="C75" s="279">
        <v>49</v>
      </c>
      <c r="D75" s="279">
        <v>398</v>
      </c>
      <c r="E75" s="279">
        <v>230</v>
      </c>
      <c r="F75" s="279">
        <v>4133</v>
      </c>
      <c r="G75" s="279">
        <v>432</v>
      </c>
      <c r="H75" s="279">
        <v>451</v>
      </c>
      <c r="I75" s="279">
        <v>1054</v>
      </c>
      <c r="J75" s="279">
        <v>1638</v>
      </c>
      <c r="K75" s="279">
        <v>8</v>
      </c>
      <c r="L75" s="279" t="s">
        <v>540</v>
      </c>
      <c r="M75" s="279">
        <v>8648</v>
      </c>
      <c r="N75" s="279">
        <v>9</v>
      </c>
      <c r="O75" s="279" t="s">
        <v>540</v>
      </c>
      <c r="P75" s="279">
        <v>42</v>
      </c>
      <c r="Q75" s="279">
        <v>26</v>
      </c>
      <c r="R75" s="279">
        <v>356</v>
      </c>
      <c r="S75" s="279">
        <v>50</v>
      </c>
      <c r="T75" s="279">
        <v>25</v>
      </c>
      <c r="U75" s="279">
        <v>138</v>
      </c>
      <c r="V75" s="279">
        <v>128</v>
      </c>
      <c r="W75" s="279">
        <v>0</v>
      </c>
      <c r="X75" s="279">
        <v>0</v>
      </c>
      <c r="Y75" s="280">
        <v>774</v>
      </c>
    </row>
    <row r="76" spans="1:25" s="287" customFormat="1" ht="15" customHeight="1">
      <c r="A76" s="293" t="s">
        <v>301</v>
      </c>
      <c r="B76" s="279">
        <v>211</v>
      </c>
      <c r="C76" s="279">
        <v>40</v>
      </c>
      <c r="D76" s="279">
        <v>322</v>
      </c>
      <c r="E76" s="279">
        <v>190</v>
      </c>
      <c r="F76" s="279">
        <v>3442</v>
      </c>
      <c r="G76" s="279">
        <v>433</v>
      </c>
      <c r="H76" s="279">
        <v>355</v>
      </c>
      <c r="I76" s="279">
        <v>790</v>
      </c>
      <c r="J76" s="279">
        <v>1523</v>
      </c>
      <c r="K76" s="279">
        <v>6</v>
      </c>
      <c r="L76" s="279" t="s">
        <v>540</v>
      </c>
      <c r="M76" s="279">
        <v>7312</v>
      </c>
      <c r="N76" s="279">
        <v>10</v>
      </c>
      <c r="O76" s="279" t="s">
        <v>540</v>
      </c>
      <c r="P76" s="279">
        <v>29</v>
      </c>
      <c r="Q76" s="279">
        <v>21</v>
      </c>
      <c r="R76" s="279">
        <v>320</v>
      </c>
      <c r="S76" s="279">
        <v>38</v>
      </c>
      <c r="T76" s="279">
        <v>39</v>
      </c>
      <c r="U76" s="279">
        <v>141</v>
      </c>
      <c r="V76" s="279">
        <v>137</v>
      </c>
      <c r="W76" s="279" t="s">
        <v>540</v>
      </c>
      <c r="X76" s="279">
        <v>0</v>
      </c>
      <c r="Y76" s="280">
        <v>739</v>
      </c>
    </row>
    <row r="77" spans="1:25" s="287" customFormat="1" ht="15" customHeight="1">
      <c r="A77" s="293" t="s">
        <v>302</v>
      </c>
      <c r="B77" s="279">
        <v>14</v>
      </c>
      <c r="C77" s="279">
        <v>5</v>
      </c>
      <c r="D77" s="279">
        <v>43</v>
      </c>
      <c r="E77" s="279">
        <v>30</v>
      </c>
      <c r="F77" s="279">
        <v>435</v>
      </c>
      <c r="G77" s="279">
        <v>56</v>
      </c>
      <c r="H77" s="279">
        <v>42</v>
      </c>
      <c r="I77" s="279">
        <v>148</v>
      </c>
      <c r="J77" s="279">
        <v>194</v>
      </c>
      <c r="K77" s="279" t="s">
        <v>540</v>
      </c>
      <c r="L77" s="279" t="s">
        <v>540</v>
      </c>
      <c r="M77" s="279">
        <v>970</v>
      </c>
      <c r="N77" s="279">
        <v>55</v>
      </c>
      <c r="O77" s="279">
        <v>30</v>
      </c>
      <c r="P77" s="279">
        <v>76</v>
      </c>
      <c r="Q77" s="279">
        <v>117</v>
      </c>
      <c r="R77" s="279">
        <v>1175</v>
      </c>
      <c r="S77" s="279">
        <v>209</v>
      </c>
      <c r="T77" s="279">
        <v>116</v>
      </c>
      <c r="U77" s="279">
        <v>570</v>
      </c>
      <c r="V77" s="279">
        <v>693</v>
      </c>
      <c r="W77" s="279" t="s">
        <v>540</v>
      </c>
      <c r="X77" s="279">
        <v>0</v>
      </c>
      <c r="Y77" s="280">
        <v>3041</v>
      </c>
    </row>
    <row r="78" spans="1:25" s="287" customFormat="1" ht="15" customHeight="1">
      <c r="A78" s="293" t="s">
        <v>303</v>
      </c>
      <c r="B78" s="279">
        <v>11</v>
      </c>
      <c r="C78" s="279">
        <v>5</v>
      </c>
      <c r="D78" s="279">
        <v>40</v>
      </c>
      <c r="E78" s="279">
        <v>25</v>
      </c>
      <c r="F78" s="279">
        <v>349</v>
      </c>
      <c r="G78" s="279">
        <v>38</v>
      </c>
      <c r="H78" s="279">
        <v>50</v>
      </c>
      <c r="I78" s="279">
        <v>136</v>
      </c>
      <c r="J78" s="279">
        <v>164</v>
      </c>
      <c r="K78" s="279" t="s">
        <v>540</v>
      </c>
      <c r="L78" s="279" t="s">
        <v>540</v>
      </c>
      <c r="M78" s="279">
        <v>820</v>
      </c>
      <c r="N78" s="279">
        <v>54</v>
      </c>
      <c r="O78" s="279">
        <v>27</v>
      </c>
      <c r="P78" s="279">
        <v>100</v>
      </c>
      <c r="Q78" s="279">
        <v>114</v>
      </c>
      <c r="R78" s="279">
        <v>1279</v>
      </c>
      <c r="S78" s="279">
        <v>235</v>
      </c>
      <c r="T78" s="279">
        <v>127</v>
      </c>
      <c r="U78" s="279">
        <v>604</v>
      </c>
      <c r="V78" s="279">
        <v>723</v>
      </c>
      <c r="W78" s="279" t="s">
        <v>540</v>
      </c>
      <c r="X78" s="279">
        <v>0</v>
      </c>
      <c r="Y78" s="280">
        <v>3263</v>
      </c>
    </row>
    <row r="79" spans="1:25" s="287" customFormat="1" ht="15" customHeight="1">
      <c r="A79" s="293" t="s">
        <v>304</v>
      </c>
      <c r="B79" s="279">
        <v>232</v>
      </c>
      <c r="C79" s="279">
        <v>50</v>
      </c>
      <c r="D79" s="279">
        <v>408</v>
      </c>
      <c r="E79" s="279">
        <v>249</v>
      </c>
      <c r="F79" s="279">
        <v>3828</v>
      </c>
      <c r="G79" s="279">
        <v>376</v>
      </c>
      <c r="H79" s="279">
        <v>468</v>
      </c>
      <c r="I79" s="279">
        <v>1091</v>
      </c>
      <c r="J79" s="279">
        <v>1696</v>
      </c>
      <c r="K79" s="279">
        <v>20</v>
      </c>
      <c r="L79" s="279" t="s">
        <v>540</v>
      </c>
      <c r="M79" s="279">
        <v>8418</v>
      </c>
      <c r="N79" s="279">
        <v>60</v>
      </c>
      <c r="O79" s="279">
        <v>40</v>
      </c>
      <c r="P79" s="279">
        <v>97</v>
      </c>
      <c r="Q79" s="279">
        <v>115</v>
      </c>
      <c r="R79" s="279">
        <v>1250</v>
      </c>
      <c r="S79" s="279">
        <v>173</v>
      </c>
      <c r="T79" s="279">
        <v>133</v>
      </c>
      <c r="U79" s="279">
        <v>671</v>
      </c>
      <c r="V79" s="279">
        <v>672</v>
      </c>
      <c r="W79" s="279" t="s">
        <v>540</v>
      </c>
      <c r="X79" s="279">
        <v>0</v>
      </c>
      <c r="Y79" s="280">
        <v>3211</v>
      </c>
    </row>
    <row r="80" spans="1:25" s="287" customFormat="1" ht="15" customHeight="1">
      <c r="A80" s="293" t="s">
        <v>305</v>
      </c>
      <c r="B80" s="279">
        <v>278</v>
      </c>
      <c r="C80" s="279">
        <v>47</v>
      </c>
      <c r="D80" s="279">
        <v>440</v>
      </c>
      <c r="E80" s="279">
        <v>242</v>
      </c>
      <c r="F80" s="279">
        <v>4171</v>
      </c>
      <c r="G80" s="279">
        <v>431</v>
      </c>
      <c r="H80" s="279">
        <v>438</v>
      </c>
      <c r="I80" s="279">
        <v>1120</v>
      </c>
      <c r="J80" s="279">
        <v>1790</v>
      </c>
      <c r="K80" s="279">
        <v>21</v>
      </c>
      <c r="L80" s="279">
        <v>0</v>
      </c>
      <c r="M80" s="279">
        <v>8978</v>
      </c>
      <c r="N80" s="279">
        <v>65</v>
      </c>
      <c r="O80" s="279">
        <v>31</v>
      </c>
      <c r="P80" s="279">
        <v>115</v>
      </c>
      <c r="Q80" s="279">
        <v>129</v>
      </c>
      <c r="R80" s="279">
        <v>1330</v>
      </c>
      <c r="S80" s="279">
        <v>229</v>
      </c>
      <c r="T80" s="279">
        <v>137</v>
      </c>
      <c r="U80" s="279">
        <v>716</v>
      </c>
      <c r="V80" s="279">
        <v>711</v>
      </c>
      <c r="W80" s="279" t="s">
        <v>540</v>
      </c>
      <c r="X80" s="279">
        <v>0</v>
      </c>
      <c r="Y80" s="280">
        <v>3463</v>
      </c>
    </row>
    <row r="81" spans="1:25" s="287" customFormat="1" ht="15" customHeight="1">
      <c r="A81" s="293" t="s">
        <v>306</v>
      </c>
      <c r="B81" s="279">
        <v>226</v>
      </c>
      <c r="C81" s="279">
        <v>54</v>
      </c>
      <c r="D81" s="279">
        <v>425</v>
      </c>
      <c r="E81" s="279">
        <v>239</v>
      </c>
      <c r="F81" s="279">
        <v>4054</v>
      </c>
      <c r="G81" s="279">
        <v>360</v>
      </c>
      <c r="H81" s="279">
        <v>431</v>
      </c>
      <c r="I81" s="279">
        <v>1146</v>
      </c>
      <c r="J81" s="279">
        <v>1693</v>
      </c>
      <c r="K81" s="279">
        <v>19</v>
      </c>
      <c r="L81" s="279" t="s">
        <v>540</v>
      </c>
      <c r="M81" s="279">
        <v>8647</v>
      </c>
      <c r="N81" s="279">
        <v>60</v>
      </c>
      <c r="O81" s="279">
        <v>29</v>
      </c>
      <c r="P81" s="279">
        <v>85</v>
      </c>
      <c r="Q81" s="279">
        <v>120</v>
      </c>
      <c r="R81" s="279">
        <v>1265</v>
      </c>
      <c r="S81" s="279">
        <v>222</v>
      </c>
      <c r="T81" s="279">
        <v>111</v>
      </c>
      <c r="U81" s="279">
        <v>618</v>
      </c>
      <c r="V81" s="279">
        <v>655</v>
      </c>
      <c r="W81" s="279" t="s">
        <v>540</v>
      </c>
      <c r="X81" s="279">
        <v>0</v>
      </c>
      <c r="Y81" s="280">
        <v>3165</v>
      </c>
    </row>
    <row r="82" spans="1:25" s="287" customFormat="1" ht="15" customHeight="1">
      <c r="A82" s="293" t="s">
        <v>307</v>
      </c>
      <c r="B82" s="279">
        <v>250</v>
      </c>
      <c r="C82" s="279">
        <v>46</v>
      </c>
      <c r="D82" s="279">
        <v>371</v>
      </c>
      <c r="E82" s="279">
        <v>247</v>
      </c>
      <c r="F82" s="279">
        <v>4127</v>
      </c>
      <c r="G82" s="279">
        <v>454</v>
      </c>
      <c r="H82" s="279">
        <v>447</v>
      </c>
      <c r="I82" s="279">
        <v>1202</v>
      </c>
      <c r="J82" s="279">
        <v>1728</v>
      </c>
      <c r="K82" s="279">
        <v>23</v>
      </c>
      <c r="L82" s="279" t="s">
        <v>540</v>
      </c>
      <c r="M82" s="279">
        <v>8895</v>
      </c>
      <c r="N82" s="279">
        <v>10</v>
      </c>
      <c r="O82" s="279">
        <v>5</v>
      </c>
      <c r="P82" s="279">
        <v>27</v>
      </c>
      <c r="Q82" s="279">
        <v>34</v>
      </c>
      <c r="R82" s="279">
        <v>391</v>
      </c>
      <c r="S82" s="279">
        <v>45</v>
      </c>
      <c r="T82" s="279">
        <v>37</v>
      </c>
      <c r="U82" s="279">
        <v>163</v>
      </c>
      <c r="V82" s="279">
        <v>158</v>
      </c>
      <c r="W82" s="279">
        <v>0</v>
      </c>
      <c r="X82" s="279">
        <v>0</v>
      </c>
      <c r="Y82" s="280">
        <v>870</v>
      </c>
    </row>
    <row r="83" spans="1:25" s="287" customFormat="1" ht="15" customHeight="1">
      <c r="A83" s="293" t="s">
        <v>308</v>
      </c>
      <c r="B83" s="279">
        <v>215</v>
      </c>
      <c r="C83" s="279">
        <v>40</v>
      </c>
      <c r="D83" s="279">
        <v>335</v>
      </c>
      <c r="E83" s="279">
        <v>174</v>
      </c>
      <c r="F83" s="279">
        <v>3369</v>
      </c>
      <c r="G83" s="279">
        <v>373</v>
      </c>
      <c r="H83" s="279">
        <v>374</v>
      </c>
      <c r="I83" s="279">
        <v>823</v>
      </c>
      <c r="J83" s="279">
        <v>1514</v>
      </c>
      <c r="K83" s="279">
        <v>20</v>
      </c>
      <c r="L83" s="279">
        <v>0</v>
      </c>
      <c r="M83" s="279">
        <v>7237</v>
      </c>
      <c r="N83" s="279">
        <v>12</v>
      </c>
      <c r="O83" s="279" t="s">
        <v>540</v>
      </c>
      <c r="P83" s="279">
        <v>31</v>
      </c>
      <c r="Q83" s="279">
        <v>36</v>
      </c>
      <c r="R83" s="279">
        <v>372</v>
      </c>
      <c r="S83" s="279">
        <v>36</v>
      </c>
      <c r="T83" s="279">
        <v>42</v>
      </c>
      <c r="U83" s="279">
        <v>166</v>
      </c>
      <c r="V83" s="279">
        <v>153</v>
      </c>
      <c r="W83" s="279">
        <v>0</v>
      </c>
      <c r="X83" s="279">
        <v>0</v>
      </c>
      <c r="Y83" s="280">
        <v>848</v>
      </c>
    </row>
    <row r="84" spans="1:25" s="287" customFormat="1" ht="15" customHeight="1">
      <c r="A84" s="293" t="s">
        <v>309</v>
      </c>
      <c r="B84" s="279">
        <v>16</v>
      </c>
      <c r="C84" s="279">
        <v>9</v>
      </c>
      <c r="D84" s="279">
        <v>38</v>
      </c>
      <c r="E84" s="279">
        <v>37</v>
      </c>
      <c r="F84" s="279">
        <v>423</v>
      </c>
      <c r="G84" s="279">
        <v>46</v>
      </c>
      <c r="H84" s="279">
        <v>36</v>
      </c>
      <c r="I84" s="279">
        <v>164</v>
      </c>
      <c r="J84" s="279">
        <v>190</v>
      </c>
      <c r="K84" s="279">
        <v>0</v>
      </c>
      <c r="L84" s="279" t="s">
        <v>540</v>
      </c>
      <c r="M84" s="279">
        <v>959</v>
      </c>
      <c r="N84" s="279">
        <v>14</v>
      </c>
      <c r="O84" s="279" t="s">
        <v>540</v>
      </c>
      <c r="P84" s="279">
        <v>30</v>
      </c>
      <c r="Q84" s="279">
        <v>20</v>
      </c>
      <c r="R84" s="279">
        <v>359</v>
      </c>
      <c r="S84" s="279">
        <v>55</v>
      </c>
      <c r="T84" s="279">
        <v>41</v>
      </c>
      <c r="U84" s="279">
        <v>144</v>
      </c>
      <c r="V84" s="279">
        <v>154</v>
      </c>
      <c r="W84" s="279" t="s">
        <v>540</v>
      </c>
      <c r="X84" s="279">
        <v>0</v>
      </c>
      <c r="Y84" s="280">
        <v>822</v>
      </c>
    </row>
    <row r="85" spans="1:25" s="287" customFormat="1" ht="15" customHeight="1">
      <c r="A85" s="293" t="s">
        <v>310</v>
      </c>
      <c r="B85" s="279">
        <v>15</v>
      </c>
      <c r="C85" s="279" t="s">
        <v>540</v>
      </c>
      <c r="D85" s="279">
        <v>40</v>
      </c>
      <c r="E85" s="279">
        <v>28</v>
      </c>
      <c r="F85" s="279">
        <v>396</v>
      </c>
      <c r="G85" s="279">
        <v>59</v>
      </c>
      <c r="H85" s="279">
        <v>51</v>
      </c>
      <c r="I85" s="279">
        <v>152</v>
      </c>
      <c r="J85" s="279">
        <v>168</v>
      </c>
      <c r="K85" s="279">
        <v>0</v>
      </c>
      <c r="L85" s="279" t="s">
        <v>540</v>
      </c>
      <c r="M85" s="279">
        <v>911</v>
      </c>
      <c r="N85" s="279">
        <v>76</v>
      </c>
      <c r="O85" s="279">
        <v>32</v>
      </c>
      <c r="P85" s="279">
        <v>102</v>
      </c>
      <c r="Q85" s="279">
        <v>160</v>
      </c>
      <c r="R85" s="279">
        <v>1305</v>
      </c>
      <c r="S85" s="279">
        <v>242</v>
      </c>
      <c r="T85" s="279">
        <v>193</v>
      </c>
      <c r="U85" s="279">
        <v>787</v>
      </c>
      <c r="V85" s="279">
        <v>1021</v>
      </c>
      <c r="W85" s="279">
        <v>7</v>
      </c>
      <c r="X85" s="279">
        <v>0</v>
      </c>
      <c r="Y85" s="280">
        <v>3925</v>
      </c>
    </row>
    <row r="86" spans="1:25" s="287" customFormat="1" ht="15" customHeight="1">
      <c r="A86" s="293" t="s">
        <v>311</v>
      </c>
      <c r="B86" s="279">
        <v>9</v>
      </c>
      <c r="C86" s="279" t="s">
        <v>540</v>
      </c>
      <c r="D86" s="279">
        <v>26</v>
      </c>
      <c r="E86" s="279">
        <v>30</v>
      </c>
      <c r="F86" s="279">
        <v>397</v>
      </c>
      <c r="G86" s="279">
        <v>54</v>
      </c>
      <c r="H86" s="279">
        <v>38</v>
      </c>
      <c r="I86" s="279">
        <v>138</v>
      </c>
      <c r="J86" s="279">
        <v>157</v>
      </c>
      <c r="K86" s="279" t="s">
        <v>540</v>
      </c>
      <c r="L86" s="279">
        <v>0</v>
      </c>
      <c r="M86" s="279">
        <v>854</v>
      </c>
      <c r="N86" s="279">
        <v>70</v>
      </c>
      <c r="O86" s="279">
        <v>42</v>
      </c>
      <c r="P86" s="279">
        <v>107</v>
      </c>
      <c r="Q86" s="279">
        <v>167</v>
      </c>
      <c r="R86" s="279">
        <v>1354</v>
      </c>
      <c r="S86" s="279">
        <v>228</v>
      </c>
      <c r="T86" s="279">
        <v>181</v>
      </c>
      <c r="U86" s="279">
        <v>808</v>
      </c>
      <c r="V86" s="279">
        <v>1034</v>
      </c>
      <c r="W86" s="279" t="s">
        <v>540</v>
      </c>
      <c r="X86" s="279">
        <v>0</v>
      </c>
      <c r="Y86" s="280">
        <v>3991</v>
      </c>
    </row>
    <row r="87" spans="1:25" s="287" customFormat="1" ht="15" customHeight="1">
      <c r="A87" s="293" t="s">
        <v>312</v>
      </c>
      <c r="B87" s="279">
        <v>237</v>
      </c>
      <c r="C87" s="279">
        <v>50</v>
      </c>
      <c r="D87" s="279">
        <v>411</v>
      </c>
      <c r="E87" s="279">
        <v>240</v>
      </c>
      <c r="F87" s="279">
        <v>4058</v>
      </c>
      <c r="G87" s="279">
        <v>400</v>
      </c>
      <c r="H87" s="279">
        <v>444</v>
      </c>
      <c r="I87" s="279">
        <v>1042</v>
      </c>
      <c r="J87" s="279">
        <v>1817</v>
      </c>
      <c r="K87" s="279">
        <v>7</v>
      </c>
      <c r="L87" s="279" t="s">
        <v>540</v>
      </c>
      <c r="M87" s="279">
        <v>8706</v>
      </c>
      <c r="N87" s="279">
        <v>77</v>
      </c>
      <c r="O87" s="279">
        <v>39</v>
      </c>
      <c r="P87" s="279">
        <v>112</v>
      </c>
      <c r="Q87" s="279">
        <v>176</v>
      </c>
      <c r="R87" s="279">
        <v>1382</v>
      </c>
      <c r="S87" s="279">
        <v>287</v>
      </c>
      <c r="T87" s="279">
        <v>196</v>
      </c>
      <c r="U87" s="279">
        <v>764</v>
      </c>
      <c r="V87" s="279">
        <v>1017</v>
      </c>
      <c r="W87" s="279">
        <v>12</v>
      </c>
      <c r="X87" s="279">
        <v>0</v>
      </c>
      <c r="Y87" s="280">
        <v>4062</v>
      </c>
    </row>
    <row r="88" spans="1:25" s="287" customFormat="1" ht="15" customHeight="1">
      <c r="A88" s="293" t="s">
        <v>313</v>
      </c>
      <c r="B88" s="279">
        <v>203</v>
      </c>
      <c r="C88" s="279">
        <v>46</v>
      </c>
      <c r="D88" s="279">
        <v>360</v>
      </c>
      <c r="E88" s="279">
        <v>264</v>
      </c>
      <c r="F88" s="279">
        <v>3921</v>
      </c>
      <c r="G88" s="279">
        <v>386</v>
      </c>
      <c r="H88" s="279">
        <v>471</v>
      </c>
      <c r="I88" s="279">
        <v>1116</v>
      </c>
      <c r="J88" s="279">
        <v>1752</v>
      </c>
      <c r="K88" s="279">
        <v>8</v>
      </c>
      <c r="L88" s="279" t="s">
        <v>540</v>
      </c>
      <c r="M88" s="279">
        <v>8527</v>
      </c>
      <c r="N88" s="279">
        <v>83</v>
      </c>
      <c r="O88" s="279">
        <v>30</v>
      </c>
      <c r="P88" s="279">
        <v>90</v>
      </c>
      <c r="Q88" s="279">
        <v>116</v>
      </c>
      <c r="R88" s="279">
        <v>1369</v>
      </c>
      <c r="S88" s="279">
        <v>292</v>
      </c>
      <c r="T88" s="279">
        <v>165</v>
      </c>
      <c r="U88" s="279">
        <v>686</v>
      </c>
      <c r="V88" s="279">
        <v>1007</v>
      </c>
      <c r="W88" s="279">
        <v>7</v>
      </c>
      <c r="X88" s="279">
        <v>0</v>
      </c>
      <c r="Y88" s="280">
        <v>3845</v>
      </c>
    </row>
    <row r="89" spans="1:25" s="287" customFormat="1" ht="15" customHeight="1">
      <c r="A89" s="293" t="s">
        <v>314</v>
      </c>
      <c r="B89" s="279">
        <v>225</v>
      </c>
      <c r="C89" s="279">
        <v>53</v>
      </c>
      <c r="D89" s="279">
        <v>407</v>
      </c>
      <c r="E89" s="279">
        <v>253</v>
      </c>
      <c r="F89" s="279">
        <v>4050</v>
      </c>
      <c r="G89" s="279">
        <v>432</v>
      </c>
      <c r="H89" s="279">
        <v>494</v>
      </c>
      <c r="I89" s="279">
        <v>1112</v>
      </c>
      <c r="J89" s="279">
        <v>1691</v>
      </c>
      <c r="K89" s="279">
        <v>9</v>
      </c>
      <c r="L89" s="279" t="s">
        <v>540</v>
      </c>
      <c r="M89" s="279">
        <v>8726</v>
      </c>
      <c r="N89" s="279">
        <v>13</v>
      </c>
      <c r="O89" s="279">
        <v>6</v>
      </c>
      <c r="P89" s="279">
        <v>37</v>
      </c>
      <c r="Q89" s="279">
        <v>21</v>
      </c>
      <c r="R89" s="279">
        <v>401</v>
      </c>
      <c r="S89" s="279">
        <v>54</v>
      </c>
      <c r="T89" s="279">
        <v>34</v>
      </c>
      <c r="U89" s="279">
        <v>167</v>
      </c>
      <c r="V89" s="279">
        <v>183</v>
      </c>
      <c r="W89" s="279">
        <v>0</v>
      </c>
      <c r="X89" s="279">
        <v>0</v>
      </c>
      <c r="Y89" s="280">
        <v>916</v>
      </c>
    </row>
    <row r="90" spans="1:25" s="287" customFormat="1" ht="15" customHeight="1">
      <c r="A90" s="293" t="s">
        <v>315</v>
      </c>
      <c r="B90" s="279">
        <v>241</v>
      </c>
      <c r="C90" s="279">
        <v>34</v>
      </c>
      <c r="D90" s="279">
        <v>335</v>
      </c>
      <c r="E90" s="279">
        <v>171</v>
      </c>
      <c r="F90" s="279">
        <v>3608</v>
      </c>
      <c r="G90" s="279">
        <v>400</v>
      </c>
      <c r="H90" s="279">
        <v>360</v>
      </c>
      <c r="I90" s="279">
        <v>905</v>
      </c>
      <c r="J90" s="279">
        <v>1517</v>
      </c>
      <c r="K90" s="279" t="s">
        <v>540</v>
      </c>
      <c r="L90" s="279">
        <v>0</v>
      </c>
      <c r="M90" s="279">
        <v>7571</v>
      </c>
      <c r="N90" s="279">
        <v>16</v>
      </c>
      <c r="O90" s="279" t="s">
        <v>540</v>
      </c>
      <c r="P90" s="279">
        <v>30</v>
      </c>
      <c r="Q90" s="279">
        <v>26</v>
      </c>
      <c r="R90" s="279">
        <v>376</v>
      </c>
      <c r="S90" s="279">
        <v>38</v>
      </c>
      <c r="T90" s="279">
        <v>33</v>
      </c>
      <c r="U90" s="279">
        <v>146</v>
      </c>
      <c r="V90" s="279">
        <v>153</v>
      </c>
      <c r="W90" s="279">
        <v>0</v>
      </c>
      <c r="X90" s="279">
        <v>0</v>
      </c>
      <c r="Y90" s="280">
        <v>818</v>
      </c>
    </row>
    <row r="91" spans="1:25" s="287" customFormat="1" ht="15" customHeight="1">
      <c r="A91" s="293" t="s">
        <v>316</v>
      </c>
      <c r="B91" s="279">
        <v>14</v>
      </c>
      <c r="C91" s="279">
        <v>5</v>
      </c>
      <c r="D91" s="279">
        <v>38</v>
      </c>
      <c r="E91" s="279">
        <v>27</v>
      </c>
      <c r="F91" s="279">
        <v>477</v>
      </c>
      <c r="G91" s="279">
        <v>57</v>
      </c>
      <c r="H91" s="279">
        <v>42</v>
      </c>
      <c r="I91" s="279">
        <v>170</v>
      </c>
      <c r="J91" s="279">
        <v>217</v>
      </c>
      <c r="K91" s="279">
        <v>0</v>
      </c>
      <c r="L91" s="279">
        <v>0</v>
      </c>
      <c r="M91" s="279">
        <v>1047</v>
      </c>
      <c r="N91" s="279">
        <v>81</v>
      </c>
      <c r="O91" s="279">
        <v>40</v>
      </c>
      <c r="P91" s="279">
        <v>149</v>
      </c>
      <c r="Q91" s="279">
        <v>156</v>
      </c>
      <c r="R91" s="279">
        <v>1462</v>
      </c>
      <c r="S91" s="279">
        <v>285</v>
      </c>
      <c r="T91" s="279">
        <v>184</v>
      </c>
      <c r="U91" s="279">
        <v>845</v>
      </c>
      <c r="V91" s="279">
        <v>1192</v>
      </c>
      <c r="W91" s="279" t="s">
        <v>540</v>
      </c>
      <c r="X91" s="279">
        <v>0</v>
      </c>
      <c r="Y91" s="280">
        <v>4394</v>
      </c>
    </row>
    <row r="92" spans="1:25" s="287" customFormat="1" ht="15" customHeight="1">
      <c r="A92" s="293" t="s">
        <v>317</v>
      </c>
      <c r="B92" s="279">
        <v>17</v>
      </c>
      <c r="C92" s="279" t="s">
        <v>540</v>
      </c>
      <c r="D92" s="279">
        <v>37</v>
      </c>
      <c r="E92" s="279">
        <v>37</v>
      </c>
      <c r="F92" s="279">
        <v>394</v>
      </c>
      <c r="G92" s="279">
        <v>32</v>
      </c>
      <c r="H92" s="279">
        <v>44</v>
      </c>
      <c r="I92" s="279">
        <v>142</v>
      </c>
      <c r="J92" s="279">
        <v>170</v>
      </c>
      <c r="K92" s="279" t="s">
        <v>540</v>
      </c>
      <c r="L92" s="279">
        <v>0</v>
      </c>
      <c r="M92" s="279">
        <v>876</v>
      </c>
      <c r="N92" s="279">
        <v>68</v>
      </c>
      <c r="O92" s="279">
        <v>48</v>
      </c>
      <c r="P92" s="279">
        <v>138</v>
      </c>
      <c r="Q92" s="279">
        <v>156</v>
      </c>
      <c r="R92" s="279">
        <v>1469</v>
      </c>
      <c r="S92" s="279">
        <v>300</v>
      </c>
      <c r="T92" s="279">
        <v>207</v>
      </c>
      <c r="U92" s="279">
        <v>858</v>
      </c>
      <c r="V92" s="279">
        <v>1261</v>
      </c>
      <c r="W92" s="279" t="s">
        <v>540</v>
      </c>
      <c r="X92" s="279">
        <v>0</v>
      </c>
      <c r="Y92" s="280">
        <v>4505</v>
      </c>
    </row>
    <row r="93" spans="1:25" s="287" customFormat="1" ht="15" customHeight="1">
      <c r="A93" s="293" t="s">
        <v>318</v>
      </c>
      <c r="B93" s="279">
        <v>249</v>
      </c>
      <c r="C93" s="279">
        <v>51</v>
      </c>
      <c r="D93" s="279">
        <v>390</v>
      </c>
      <c r="E93" s="279">
        <v>282</v>
      </c>
      <c r="F93" s="279">
        <v>3897</v>
      </c>
      <c r="G93" s="279">
        <v>380</v>
      </c>
      <c r="H93" s="279">
        <v>424</v>
      </c>
      <c r="I93" s="279">
        <v>1059</v>
      </c>
      <c r="J93" s="279">
        <v>1778</v>
      </c>
      <c r="K93" s="279">
        <v>7</v>
      </c>
      <c r="L93" s="279">
        <v>0</v>
      </c>
      <c r="M93" s="279">
        <v>8517</v>
      </c>
      <c r="N93" s="279">
        <v>78</v>
      </c>
      <c r="O93" s="279">
        <v>43</v>
      </c>
      <c r="P93" s="279">
        <v>139</v>
      </c>
      <c r="Q93" s="279">
        <v>168</v>
      </c>
      <c r="R93" s="279">
        <v>1424</v>
      </c>
      <c r="S93" s="279">
        <v>290</v>
      </c>
      <c r="T93" s="279">
        <v>221</v>
      </c>
      <c r="U93" s="279">
        <v>801</v>
      </c>
      <c r="V93" s="279">
        <v>1236</v>
      </c>
      <c r="W93" s="279" t="s">
        <v>540</v>
      </c>
      <c r="X93" s="279">
        <v>0</v>
      </c>
      <c r="Y93" s="280">
        <v>4400</v>
      </c>
    </row>
    <row r="94" spans="1:25" s="287" customFormat="1" ht="15" customHeight="1">
      <c r="A94" s="293" t="s">
        <v>319</v>
      </c>
      <c r="B94" s="279">
        <v>243</v>
      </c>
      <c r="C94" s="279">
        <v>55</v>
      </c>
      <c r="D94" s="279">
        <v>365</v>
      </c>
      <c r="E94" s="279">
        <v>269</v>
      </c>
      <c r="F94" s="279">
        <v>4081</v>
      </c>
      <c r="G94" s="279">
        <v>405</v>
      </c>
      <c r="H94" s="279">
        <v>466</v>
      </c>
      <c r="I94" s="279">
        <v>1073</v>
      </c>
      <c r="J94" s="279">
        <v>1789</v>
      </c>
      <c r="K94" s="279">
        <v>11</v>
      </c>
      <c r="L94" s="279" t="s">
        <v>540</v>
      </c>
      <c r="M94" s="279">
        <v>8757</v>
      </c>
      <c r="N94" s="279">
        <v>83</v>
      </c>
      <c r="O94" s="279">
        <v>38</v>
      </c>
      <c r="P94" s="279">
        <v>171</v>
      </c>
      <c r="Q94" s="279">
        <v>181</v>
      </c>
      <c r="R94" s="279">
        <v>1509</v>
      </c>
      <c r="S94" s="279">
        <v>327</v>
      </c>
      <c r="T94" s="279">
        <v>208</v>
      </c>
      <c r="U94" s="279">
        <v>806</v>
      </c>
      <c r="V94" s="279">
        <v>1151</v>
      </c>
      <c r="W94" s="279">
        <v>9</v>
      </c>
      <c r="X94" s="279">
        <v>0</v>
      </c>
      <c r="Y94" s="280">
        <v>4483</v>
      </c>
    </row>
    <row r="95" spans="1:25" s="287" customFormat="1" ht="15" customHeight="1">
      <c r="A95" s="293" t="s">
        <v>320</v>
      </c>
      <c r="B95" s="279">
        <v>245</v>
      </c>
      <c r="C95" s="279">
        <v>47</v>
      </c>
      <c r="D95" s="279">
        <v>379</v>
      </c>
      <c r="E95" s="279">
        <v>265</v>
      </c>
      <c r="F95" s="279">
        <v>3875</v>
      </c>
      <c r="G95" s="279">
        <v>371</v>
      </c>
      <c r="H95" s="279">
        <v>408</v>
      </c>
      <c r="I95" s="279">
        <v>1145</v>
      </c>
      <c r="J95" s="279">
        <v>1658</v>
      </c>
      <c r="K95" s="279">
        <v>5</v>
      </c>
      <c r="L95" s="279" t="s">
        <v>540</v>
      </c>
      <c r="M95" s="279">
        <v>8398</v>
      </c>
      <c r="N95" s="279">
        <v>95</v>
      </c>
      <c r="O95" s="279">
        <v>41</v>
      </c>
      <c r="P95" s="279">
        <v>167</v>
      </c>
      <c r="Q95" s="279">
        <v>132</v>
      </c>
      <c r="R95" s="279">
        <v>1551</v>
      </c>
      <c r="S95" s="279">
        <v>317</v>
      </c>
      <c r="T95" s="279">
        <v>170</v>
      </c>
      <c r="U95" s="279">
        <v>791</v>
      </c>
      <c r="V95" s="279">
        <v>1136</v>
      </c>
      <c r="W95" s="279">
        <v>5</v>
      </c>
      <c r="X95" s="279">
        <v>0</v>
      </c>
      <c r="Y95" s="280">
        <v>4405</v>
      </c>
    </row>
    <row r="96" spans="1:25" s="287" customFormat="1" ht="15" customHeight="1">
      <c r="A96" s="293" t="s">
        <v>321</v>
      </c>
      <c r="B96" s="279">
        <v>228</v>
      </c>
      <c r="C96" s="279">
        <v>43</v>
      </c>
      <c r="D96" s="279">
        <v>393</v>
      </c>
      <c r="E96" s="279">
        <v>251</v>
      </c>
      <c r="F96" s="279">
        <v>4062</v>
      </c>
      <c r="G96" s="279">
        <v>440</v>
      </c>
      <c r="H96" s="279">
        <v>451</v>
      </c>
      <c r="I96" s="279">
        <v>1034</v>
      </c>
      <c r="J96" s="279">
        <v>1709</v>
      </c>
      <c r="K96" s="279">
        <v>5</v>
      </c>
      <c r="L96" s="279" t="s">
        <v>540</v>
      </c>
      <c r="M96" s="279">
        <v>8616</v>
      </c>
      <c r="N96" s="279">
        <v>13</v>
      </c>
      <c r="O96" s="279" t="s">
        <v>540</v>
      </c>
      <c r="P96" s="279">
        <v>33</v>
      </c>
      <c r="Q96" s="279">
        <v>27</v>
      </c>
      <c r="R96" s="279">
        <v>441</v>
      </c>
      <c r="S96" s="279">
        <v>45</v>
      </c>
      <c r="T96" s="279">
        <v>46</v>
      </c>
      <c r="U96" s="279">
        <v>153</v>
      </c>
      <c r="V96" s="279">
        <v>186</v>
      </c>
      <c r="W96" s="279" t="s">
        <v>540</v>
      </c>
      <c r="X96" s="279">
        <v>0</v>
      </c>
      <c r="Y96" s="280">
        <v>948</v>
      </c>
    </row>
    <row r="97" spans="1:25" s="287" customFormat="1" ht="15" customHeight="1">
      <c r="A97" s="293" t="s">
        <v>322</v>
      </c>
      <c r="B97" s="279">
        <v>210</v>
      </c>
      <c r="C97" s="279">
        <v>50</v>
      </c>
      <c r="D97" s="279">
        <v>329</v>
      </c>
      <c r="E97" s="279">
        <v>169</v>
      </c>
      <c r="F97" s="279">
        <v>3459</v>
      </c>
      <c r="G97" s="279">
        <v>400</v>
      </c>
      <c r="H97" s="279">
        <v>370</v>
      </c>
      <c r="I97" s="279">
        <v>891</v>
      </c>
      <c r="J97" s="279">
        <v>1575</v>
      </c>
      <c r="K97" s="279">
        <v>5</v>
      </c>
      <c r="L97" s="279" t="s">
        <v>540</v>
      </c>
      <c r="M97" s="279">
        <v>7458</v>
      </c>
      <c r="N97" s="279">
        <v>19</v>
      </c>
      <c r="O97" s="279" t="s">
        <v>540</v>
      </c>
      <c r="P97" s="279">
        <v>33</v>
      </c>
      <c r="Q97" s="279">
        <v>29</v>
      </c>
      <c r="R97" s="279">
        <v>378</v>
      </c>
      <c r="S97" s="279">
        <v>46</v>
      </c>
      <c r="T97" s="279">
        <v>37</v>
      </c>
      <c r="U97" s="279">
        <v>139</v>
      </c>
      <c r="V97" s="279">
        <v>149</v>
      </c>
      <c r="W97" s="279">
        <v>0</v>
      </c>
      <c r="X97" s="279">
        <v>0</v>
      </c>
      <c r="Y97" s="280">
        <v>830</v>
      </c>
    </row>
    <row r="98" spans="1:25" s="287" customFormat="1" ht="15" customHeight="1">
      <c r="A98" s="292" t="s">
        <v>579</v>
      </c>
      <c r="B98" s="279">
        <v>20</v>
      </c>
      <c r="C98" s="279" t="s">
        <v>540</v>
      </c>
      <c r="D98" s="279">
        <v>41</v>
      </c>
      <c r="E98" s="279">
        <v>38</v>
      </c>
      <c r="F98" s="279">
        <v>425</v>
      </c>
      <c r="G98" s="279">
        <v>48</v>
      </c>
      <c r="H98" s="279">
        <v>61</v>
      </c>
      <c r="I98" s="279">
        <v>173</v>
      </c>
      <c r="J98" s="279">
        <v>221</v>
      </c>
      <c r="K98" s="279" t="s">
        <v>540</v>
      </c>
      <c r="L98" s="279">
        <v>0</v>
      </c>
      <c r="M98" s="279">
        <v>1033</v>
      </c>
      <c r="N98" s="279">
        <v>67</v>
      </c>
      <c r="O98" s="279">
        <v>46</v>
      </c>
      <c r="P98" s="279">
        <v>195</v>
      </c>
      <c r="Q98" s="279">
        <v>167</v>
      </c>
      <c r="R98" s="279">
        <v>1480</v>
      </c>
      <c r="S98" s="279">
        <v>283</v>
      </c>
      <c r="T98" s="279">
        <v>222</v>
      </c>
      <c r="U98" s="279">
        <v>898</v>
      </c>
      <c r="V98" s="279">
        <v>1405</v>
      </c>
      <c r="W98" s="279">
        <v>6</v>
      </c>
      <c r="X98" s="279">
        <v>0</v>
      </c>
      <c r="Y98" s="280">
        <v>4769</v>
      </c>
    </row>
    <row r="99" spans="1:25" s="287" customFormat="1" ht="15" customHeight="1">
      <c r="A99" s="293" t="s">
        <v>324</v>
      </c>
      <c r="B99" s="279">
        <v>12</v>
      </c>
      <c r="C99" s="279" t="s">
        <v>540</v>
      </c>
      <c r="D99" s="279">
        <v>37</v>
      </c>
      <c r="E99" s="279">
        <v>32</v>
      </c>
      <c r="F99" s="279">
        <v>383</v>
      </c>
      <c r="G99" s="279">
        <v>44</v>
      </c>
      <c r="H99" s="279">
        <v>49</v>
      </c>
      <c r="I99" s="279">
        <v>154</v>
      </c>
      <c r="J99" s="279">
        <v>197</v>
      </c>
      <c r="K99" s="279" t="s">
        <v>540</v>
      </c>
      <c r="L99" s="279" t="s">
        <v>540</v>
      </c>
      <c r="M99" s="279">
        <v>912</v>
      </c>
      <c r="N99" s="279">
        <v>92</v>
      </c>
      <c r="O99" s="279">
        <v>44</v>
      </c>
      <c r="P99" s="279">
        <v>218</v>
      </c>
      <c r="Q99" s="279">
        <v>188</v>
      </c>
      <c r="R99" s="279">
        <v>1586</v>
      </c>
      <c r="S99" s="279">
        <v>333</v>
      </c>
      <c r="T99" s="279">
        <v>220</v>
      </c>
      <c r="U99" s="279">
        <v>917</v>
      </c>
      <c r="V99" s="279">
        <v>1443</v>
      </c>
      <c r="W99" s="279">
        <v>9</v>
      </c>
      <c r="X99" s="279">
        <v>0</v>
      </c>
      <c r="Y99" s="280">
        <v>5050</v>
      </c>
    </row>
    <row r="100" spans="1:25" s="287" customFormat="1" ht="15" customHeight="1">
      <c r="A100" s="293" t="s">
        <v>325</v>
      </c>
      <c r="B100" s="279">
        <v>248</v>
      </c>
      <c r="C100" s="279">
        <v>49</v>
      </c>
      <c r="D100" s="279">
        <v>404</v>
      </c>
      <c r="E100" s="279">
        <v>250</v>
      </c>
      <c r="F100" s="279">
        <v>3613</v>
      </c>
      <c r="G100" s="279">
        <v>374</v>
      </c>
      <c r="H100" s="279">
        <v>389</v>
      </c>
      <c r="I100" s="279">
        <v>1027</v>
      </c>
      <c r="J100" s="279">
        <v>1787</v>
      </c>
      <c r="K100" s="279">
        <v>7</v>
      </c>
      <c r="L100" s="279" t="s">
        <v>540</v>
      </c>
      <c r="M100" s="279">
        <v>8148</v>
      </c>
      <c r="N100" s="279">
        <v>94</v>
      </c>
      <c r="O100" s="279">
        <v>46</v>
      </c>
      <c r="P100" s="279">
        <v>197</v>
      </c>
      <c r="Q100" s="279">
        <v>182</v>
      </c>
      <c r="R100" s="279">
        <v>1643</v>
      </c>
      <c r="S100" s="279">
        <v>316</v>
      </c>
      <c r="T100" s="279">
        <v>235</v>
      </c>
      <c r="U100" s="279">
        <v>954</v>
      </c>
      <c r="V100" s="279">
        <v>1432</v>
      </c>
      <c r="W100" s="279" t="s">
        <v>540</v>
      </c>
      <c r="X100" s="279">
        <v>0</v>
      </c>
      <c r="Y100" s="280">
        <v>5099</v>
      </c>
    </row>
    <row r="101" spans="1:25" s="287" customFormat="1" ht="15" customHeight="1">
      <c r="A101" s="293" t="s">
        <v>326</v>
      </c>
      <c r="B101" s="279">
        <v>251</v>
      </c>
      <c r="C101" s="279">
        <v>48</v>
      </c>
      <c r="D101" s="279">
        <v>395</v>
      </c>
      <c r="E101" s="279">
        <v>257</v>
      </c>
      <c r="F101" s="279">
        <v>4115</v>
      </c>
      <c r="G101" s="279">
        <v>385</v>
      </c>
      <c r="H101" s="279">
        <v>411</v>
      </c>
      <c r="I101" s="279">
        <v>1114</v>
      </c>
      <c r="J101" s="279">
        <v>1820</v>
      </c>
      <c r="K101" s="279">
        <v>20</v>
      </c>
      <c r="L101" s="279">
        <v>0</v>
      </c>
      <c r="M101" s="279">
        <v>8816</v>
      </c>
      <c r="N101" s="279">
        <v>89</v>
      </c>
      <c r="O101" s="279">
        <v>47</v>
      </c>
      <c r="P101" s="279">
        <v>182</v>
      </c>
      <c r="Q101" s="279">
        <v>186</v>
      </c>
      <c r="R101" s="279">
        <v>1797</v>
      </c>
      <c r="S101" s="279">
        <v>329</v>
      </c>
      <c r="T101" s="279">
        <v>229</v>
      </c>
      <c r="U101" s="279">
        <v>971</v>
      </c>
      <c r="V101" s="279">
        <v>1381</v>
      </c>
      <c r="W101" s="279">
        <v>7</v>
      </c>
      <c r="X101" s="279">
        <v>0</v>
      </c>
      <c r="Y101" s="280">
        <v>5218</v>
      </c>
    </row>
    <row r="102" spans="1:25" s="287" customFormat="1" ht="15" customHeight="1">
      <c r="A102" s="293" t="s">
        <v>327</v>
      </c>
      <c r="B102" s="279">
        <v>248</v>
      </c>
      <c r="C102" s="279">
        <v>43</v>
      </c>
      <c r="D102" s="279">
        <v>374</v>
      </c>
      <c r="E102" s="279">
        <v>245</v>
      </c>
      <c r="F102" s="279">
        <v>3791</v>
      </c>
      <c r="G102" s="279">
        <v>390</v>
      </c>
      <c r="H102" s="279">
        <v>400</v>
      </c>
      <c r="I102" s="279">
        <v>1083</v>
      </c>
      <c r="J102" s="279">
        <v>1652</v>
      </c>
      <c r="K102" s="279">
        <v>8</v>
      </c>
      <c r="L102" s="279" t="s">
        <v>540</v>
      </c>
      <c r="M102" s="279">
        <v>8234</v>
      </c>
      <c r="N102" s="279">
        <v>86</v>
      </c>
      <c r="O102" s="279">
        <v>46</v>
      </c>
      <c r="P102" s="279">
        <v>204</v>
      </c>
      <c r="Q102" s="279">
        <v>158</v>
      </c>
      <c r="R102" s="279">
        <v>1710</v>
      </c>
      <c r="S102" s="279">
        <v>303</v>
      </c>
      <c r="T102" s="279">
        <v>205</v>
      </c>
      <c r="U102" s="279">
        <v>805</v>
      </c>
      <c r="V102" s="279">
        <v>1253</v>
      </c>
      <c r="W102" s="279" t="s">
        <v>540</v>
      </c>
      <c r="X102" s="279">
        <v>0</v>
      </c>
      <c r="Y102" s="280">
        <v>4770</v>
      </c>
    </row>
    <row r="103" spans="1:25" s="287" customFormat="1" ht="15" customHeight="1">
      <c r="A103" s="293" t="s">
        <v>328</v>
      </c>
      <c r="B103" s="279">
        <v>232</v>
      </c>
      <c r="C103" s="279">
        <v>47</v>
      </c>
      <c r="D103" s="279">
        <v>380</v>
      </c>
      <c r="E103" s="279">
        <v>248</v>
      </c>
      <c r="F103" s="279">
        <v>3951</v>
      </c>
      <c r="G103" s="279">
        <v>461</v>
      </c>
      <c r="H103" s="279">
        <v>437</v>
      </c>
      <c r="I103" s="279">
        <v>1091</v>
      </c>
      <c r="J103" s="279">
        <v>1649</v>
      </c>
      <c r="K103" s="279">
        <v>19</v>
      </c>
      <c r="L103" s="279" t="s">
        <v>540</v>
      </c>
      <c r="M103" s="279">
        <v>8515</v>
      </c>
      <c r="N103" s="279">
        <v>13</v>
      </c>
      <c r="O103" s="279" t="s">
        <v>540</v>
      </c>
      <c r="P103" s="279">
        <v>44</v>
      </c>
      <c r="Q103" s="279">
        <v>39</v>
      </c>
      <c r="R103" s="279">
        <v>414</v>
      </c>
      <c r="S103" s="279">
        <v>54</v>
      </c>
      <c r="T103" s="279">
        <v>35</v>
      </c>
      <c r="U103" s="279">
        <v>152</v>
      </c>
      <c r="V103" s="279">
        <v>194</v>
      </c>
      <c r="W103" s="279">
        <v>0</v>
      </c>
      <c r="X103" s="279">
        <v>0</v>
      </c>
      <c r="Y103" s="280">
        <v>945</v>
      </c>
    </row>
    <row r="104" spans="1:25" s="287" customFormat="1" ht="15" customHeight="1">
      <c r="A104" s="293" t="s">
        <v>329</v>
      </c>
      <c r="B104" s="279">
        <v>243</v>
      </c>
      <c r="C104" s="279">
        <v>25</v>
      </c>
      <c r="D104" s="279">
        <v>324</v>
      </c>
      <c r="E104" s="279">
        <v>176</v>
      </c>
      <c r="F104" s="279">
        <v>3566</v>
      </c>
      <c r="G104" s="279">
        <v>375</v>
      </c>
      <c r="H104" s="279">
        <v>328</v>
      </c>
      <c r="I104" s="279">
        <v>874</v>
      </c>
      <c r="J104" s="279">
        <v>1500</v>
      </c>
      <c r="K104" s="279">
        <v>5</v>
      </c>
      <c r="L104" s="279" t="s">
        <v>540</v>
      </c>
      <c r="M104" s="279">
        <v>7416</v>
      </c>
      <c r="N104" s="279">
        <v>11</v>
      </c>
      <c r="O104" s="279">
        <v>8</v>
      </c>
      <c r="P104" s="279">
        <v>41</v>
      </c>
      <c r="Q104" s="279">
        <v>27</v>
      </c>
      <c r="R104" s="279">
        <v>368</v>
      </c>
      <c r="S104" s="279">
        <v>45</v>
      </c>
      <c r="T104" s="279">
        <v>30</v>
      </c>
      <c r="U104" s="279">
        <v>148</v>
      </c>
      <c r="V104" s="279">
        <v>152</v>
      </c>
      <c r="W104" s="279" t="s">
        <v>540</v>
      </c>
      <c r="X104" s="279">
        <v>0</v>
      </c>
      <c r="Y104" s="280">
        <v>830</v>
      </c>
    </row>
    <row r="105" spans="1:25" s="287" customFormat="1" ht="15" customHeight="1">
      <c r="A105" s="293" t="s">
        <v>330</v>
      </c>
      <c r="B105" s="279">
        <v>16</v>
      </c>
      <c r="C105" s="279">
        <v>8</v>
      </c>
      <c r="D105" s="279">
        <v>48</v>
      </c>
      <c r="E105" s="279">
        <v>28</v>
      </c>
      <c r="F105" s="279">
        <v>388</v>
      </c>
      <c r="G105" s="279">
        <v>54</v>
      </c>
      <c r="H105" s="279">
        <v>59</v>
      </c>
      <c r="I105" s="279">
        <v>146</v>
      </c>
      <c r="J105" s="279">
        <v>218</v>
      </c>
      <c r="K105" s="279">
        <v>0</v>
      </c>
      <c r="L105" s="279">
        <v>0</v>
      </c>
      <c r="M105" s="279">
        <v>965</v>
      </c>
      <c r="N105" s="279">
        <v>93</v>
      </c>
      <c r="O105" s="279">
        <v>56</v>
      </c>
      <c r="P105" s="279">
        <v>218</v>
      </c>
      <c r="Q105" s="279">
        <v>189</v>
      </c>
      <c r="R105" s="279">
        <v>1685</v>
      </c>
      <c r="S105" s="279">
        <v>321</v>
      </c>
      <c r="T105" s="279">
        <v>222</v>
      </c>
      <c r="U105" s="279">
        <v>893</v>
      </c>
      <c r="V105" s="279">
        <v>1472</v>
      </c>
      <c r="W105" s="279">
        <v>12</v>
      </c>
      <c r="X105" s="279">
        <v>0</v>
      </c>
      <c r="Y105" s="280">
        <v>5161</v>
      </c>
    </row>
    <row r="106" spans="1:25" s="287" customFormat="1" ht="15" customHeight="1">
      <c r="A106" s="293" t="s">
        <v>331</v>
      </c>
      <c r="B106" s="279">
        <v>13</v>
      </c>
      <c r="C106" s="279">
        <v>7</v>
      </c>
      <c r="D106" s="279">
        <v>33</v>
      </c>
      <c r="E106" s="279">
        <v>27</v>
      </c>
      <c r="F106" s="279">
        <v>383</v>
      </c>
      <c r="G106" s="279">
        <v>46</v>
      </c>
      <c r="H106" s="279">
        <v>42</v>
      </c>
      <c r="I106" s="279">
        <v>143</v>
      </c>
      <c r="J106" s="279">
        <v>179</v>
      </c>
      <c r="K106" s="279">
        <v>0</v>
      </c>
      <c r="L106" s="279" t="s">
        <v>540</v>
      </c>
      <c r="M106" s="279">
        <v>873</v>
      </c>
      <c r="N106" s="279">
        <v>108</v>
      </c>
      <c r="O106" s="279">
        <v>50</v>
      </c>
      <c r="P106" s="279">
        <v>213</v>
      </c>
      <c r="Q106" s="279">
        <v>183</v>
      </c>
      <c r="R106" s="279">
        <v>1996</v>
      </c>
      <c r="S106" s="279">
        <v>349</v>
      </c>
      <c r="T106" s="279">
        <v>206</v>
      </c>
      <c r="U106" s="279">
        <v>971</v>
      </c>
      <c r="V106" s="279">
        <v>1491</v>
      </c>
      <c r="W106" s="279">
        <v>9</v>
      </c>
      <c r="X106" s="279">
        <v>0</v>
      </c>
      <c r="Y106" s="280">
        <v>5576</v>
      </c>
    </row>
    <row r="107" spans="1:25" s="287" customFormat="1" ht="15" customHeight="1">
      <c r="A107" s="293" t="s">
        <v>332</v>
      </c>
      <c r="B107" s="279">
        <v>258</v>
      </c>
      <c r="C107" s="279">
        <v>55</v>
      </c>
      <c r="D107" s="279">
        <v>341</v>
      </c>
      <c r="E107" s="279">
        <v>266</v>
      </c>
      <c r="F107" s="279">
        <v>3157</v>
      </c>
      <c r="G107" s="279">
        <v>385</v>
      </c>
      <c r="H107" s="279">
        <v>428</v>
      </c>
      <c r="I107" s="279">
        <v>1001</v>
      </c>
      <c r="J107" s="279">
        <v>1749</v>
      </c>
      <c r="K107" s="279" t="s">
        <v>540</v>
      </c>
      <c r="L107" s="279" t="s">
        <v>540</v>
      </c>
      <c r="M107" s="279">
        <v>7645</v>
      </c>
      <c r="N107" s="279">
        <v>89</v>
      </c>
      <c r="O107" s="279">
        <v>50</v>
      </c>
      <c r="P107" s="279">
        <v>243</v>
      </c>
      <c r="Q107" s="279">
        <v>205</v>
      </c>
      <c r="R107" s="279">
        <v>2062</v>
      </c>
      <c r="S107" s="279">
        <v>332</v>
      </c>
      <c r="T107" s="279">
        <v>233</v>
      </c>
      <c r="U107" s="279">
        <v>979</v>
      </c>
      <c r="V107" s="279">
        <v>1501</v>
      </c>
      <c r="W107" s="279">
        <v>6</v>
      </c>
      <c r="X107" s="279">
        <v>0</v>
      </c>
      <c r="Y107" s="280">
        <v>5700</v>
      </c>
    </row>
    <row r="108" spans="1:25" s="287" customFormat="1" ht="15" customHeight="1">
      <c r="A108" s="293" t="s">
        <v>333</v>
      </c>
      <c r="B108" s="279">
        <v>291</v>
      </c>
      <c r="C108" s="279">
        <v>54</v>
      </c>
      <c r="D108" s="279">
        <v>380</v>
      </c>
      <c r="E108" s="279">
        <v>248</v>
      </c>
      <c r="F108" s="279">
        <v>4021</v>
      </c>
      <c r="G108" s="279">
        <v>432</v>
      </c>
      <c r="H108" s="279">
        <v>424</v>
      </c>
      <c r="I108" s="279">
        <v>1170</v>
      </c>
      <c r="J108" s="279">
        <v>1792</v>
      </c>
      <c r="K108" s="279">
        <v>8</v>
      </c>
      <c r="L108" s="279" t="s">
        <v>540</v>
      </c>
      <c r="M108" s="279">
        <v>8820</v>
      </c>
      <c r="N108" s="279">
        <v>104</v>
      </c>
      <c r="O108" s="279">
        <v>45</v>
      </c>
      <c r="P108" s="279">
        <v>208</v>
      </c>
      <c r="Q108" s="279">
        <v>204</v>
      </c>
      <c r="R108" s="279">
        <v>2093</v>
      </c>
      <c r="S108" s="279">
        <v>373</v>
      </c>
      <c r="T108" s="279">
        <v>236</v>
      </c>
      <c r="U108" s="279">
        <v>937</v>
      </c>
      <c r="V108" s="279">
        <v>1418</v>
      </c>
      <c r="W108" s="279">
        <v>7</v>
      </c>
      <c r="X108" s="279">
        <v>0</v>
      </c>
      <c r="Y108" s="280">
        <v>5625</v>
      </c>
    </row>
    <row r="109" spans="1:25" s="287" customFormat="1" ht="15" customHeight="1">
      <c r="A109" s="293" t="s">
        <v>334</v>
      </c>
      <c r="B109" s="279">
        <v>252</v>
      </c>
      <c r="C109" s="279">
        <v>46</v>
      </c>
      <c r="D109" s="279">
        <v>360</v>
      </c>
      <c r="E109" s="279">
        <v>256</v>
      </c>
      <c r="F109" s="279">
        <v>3998</v>
      </c>
      <c r="G109" s="279">
        <v>372</v>
      </c>
      <c r="H109" s="279">
        <v>434</v>
      </c>
      <c r="I109" s="279">
        <v>997</v>
      </c>
      <c r="J109" s="279">
        <v>1703</v>
      </c>
      <c r="K109" s="279" t="s">
        <v>540</v>
      </c>
      <c r="L109" s="279" t="s">
        <v>540</v>
      </c>
      <c r="M109" s="279">
        <v>8423</v>
      </c>
      <c r="N109" s="279">
        <v>111</v>
      </c>
      <c r="O109" s="279">
        <v>39</v>
      </c>
      <c r="P109" s="279">
        <v>229</v>
      </c>
      <c r="Q109" s="279">
        <v>137</v>
      </c>
      <c r="R109" s="279">
        <v>1935</v>
      </c>
      <c r="S109" s="279">
        <v>325</v>
      </c>
      <c r="T109" s="279">
        <v>200</v>
      </c>
      <c r="U109" s="279">
        <v>794</v>
      </c>
      <c r="V109" s="279">
        <v>1368</v>
      </c>
      <c r="W109" s="279">
        <v>10</v>
      </c>
      <c r="X109" s="279">
        <v>0</v>
      </c>
      <c r="Y109" s="280">
        <v>5148</v>
      </c>
    </row>
    <row r="110" spans="1:25" s="287" customFormat="1" ht="15" customHeight="1">
      <c r="A110" s="293" t="s">
        <v>335</v>
      </c>
      <c r="B110" s="279">
        <v>209</v>
      </c>
      <c r="C110" s="279">
        <v>57</v>
      </c>
      <c r="D110" s="279">
        <v>385</v>
      </c>
      <c r="E110" s="279">
        <v>246</v>
      </c>
      <c r="F110" s="279">
        <v>4049</v>
      </c>
      <c r="G110" s="279">
        <v>403</v>
      </c>
      <c r="H110" s="279">
        <v>455</v>
      </c>
      <c r="I110" s="279">
        <v>1012</v>
      </c>
      <c r="J110" s="279">
        <v>1604</v>
      </c>
      <c r="K110" s="279">
        <v>6</v>
      </c>
      <c r="L110" s="279" t="s">
        <v>540</v>
      </c>
      <c r="M110" s="279">
        <v>8426</v>
      </c>
      <c r="N110" s="279">
        <v>5</v>
      </c>
      <c r="O110" s="279">
        <v>7</v>
      </c>
      <c r="P110" s="279">
        <v>30</v>
      </c>
      <c r="Q110" s="279">
        <v>26</v>
      </c>
      <c r="R110" s="279">
        <v>453</v>
      </c>
      <c r="S110" s="279">
        <v>46</v>
      </c>
      <c r="T110" s="279">
        <v>36</v>
      </c>
      <c r="U110" s="279">
        <v>183</v>
      </c>
      <c r="V110" s="279">
        <v>201</v>
      </c>
      <c r="W110" s="279" t="s">
        <v>540</v>
      </c>
      <c r="X110" s="279">
        <v>0</v>
      </c>
      <c r="Y110" s="280">
        <v>987</v>
      </c>
    </row>
    <row r="111" spans="1:25" s="287" customFormat="1" ht="15" customHeight="1">
      <c r="A111" s="293" t="s">
        <v>336</v>
      </c>
      <c r="B111" s="279">
        <v>201</v>
      </c>
      <c r="C111" s="279">
        <v>39</v>
      </c>
      <c r="D111" s="279">
        <v>321</v>
      </c>
      <c r="E111" s="279">
        <v>194</v>
      </c>
      <c r="F111" s="279">
        <v>3458</v>
      </c>
      <c r="G111" s="279">
        <v>375</v>
      </c>
      <c r="H111" s="279">
        <v>326</v>
      </c>
      <c r="I111" s="279">
        <v>798</v>
      </c>
      <c r="J111" s="279">
        <v>1542</v>
      </c>
      <c r="K111" s="279" t="s">
        <v>540</v>
      </c>
      <c r="L111" s="279">
        <v>0</v>
      </c>
      <c r="M111" s="279">
        <v>7254</v>
      </c>
      <c r="N111" s="279">
        <v>10</v>
      </c>
      <c r="O111" s="279">
        <v>6</v>
      </c>
      <c r="P111" s="279">
        <v>46</v>
      </c>
      <c r="Q111" s="279">
        <v>23</v>
      </c>
      <c r="R111" s="279">
        <v>421</v>
      </c>
      <c r="S111" s="279">
        <v>40</v>
      </c>
      <c r="T111" s="279">
        <v>32</v>
      </c>
      <c r="U111" s="279">
        <v>132</v>
      </c>
      <c r="V111" s="279">
        <v>156</v>
      </c>
      <c r="W111" s="279">
        <v>0</v>
      </c>
      <c r="X111" s="279">
        <v>0</v>
      </c>
      <c r="Y111" s="280">
        <v>866</v>
      </c>
    </row>
    <row r="112" spans="1:25" s="287" customFormat="1" ht="15" customHeight="1">
      <c r="A112" s="293" t="s">
        <v>337</v>
      </c>
      <c r="B112" s="279">
        <v>12</v>
      </c>
      <c r="C112" s="279" t="s">
        <v>540</v>
      </c>
      <c r="D112" s="279">
        <v>39</v>
      </c>
      <c r="E112" s="279">
        <v>31</v>
      </c>
      <c r="F112" s="279">
        <v>419</v>
      </c>
      <c r="G112" s="279">
        <v>51</v>
      </c>
      <c r="H112" s="279">
        <v>53</v>
      </c>
      <c r="I112" s="279">
        <v>153</v>
      </c>
      <c r="J112" s="279">
        <v>206</v>
      </c>
      <c r="K112" s="279">
        <v>0</v>
      </c>
      <c r="L112" s="279">
        <v>0</v>
      </c>
      <c r="M112" s="279">
        <v>964</v>
      </c>
      <c r="N112" s="279">
        <v>95</v>
      </c>
      <c r="O112" s="279">
        <v>55</v>
      </c>
      <c r="P112" s="279">
        <v>258</v>
      </c>
      <c r="Q112" s="279">
        <v>215</v>
      </c>
      <c r="R112" s="279">
        <v>2205</v>
      </c>
      <c r="S112" s="279">
        <v>311</v>
      </c>
      <c r="T112" s="279">
        <v>236</v>
      </c>
      <c r="U112" s="279">
        <v>934</v>
      </c>
      <c r="V112" s="279">
        <v>1556</v>
      </c>
      <c r="W112" s="279">
        <v>8</v>
      </c>
      <c r="X112" s="279">
        <v>0</v>
      </c>
      <c r="Y112" s="280">
        <v>5873</v>
      </c>
    </row>
    <row r="113" spans="1:25" s="287" customFormat="1" ht="15" customHeight="1">
      <c r="A113" s="293" t="s">
        <v>338</v>
      </c>
      <c r="B113" s="279">
        <v>18</v>
      </c>
      <c r="C113" s="279" t="s">
        <v>540</v>
      </c>
      <c r="D113" s="279">
        <v>36</v>
      </c>
      <c r="E113" s="279">
        <v>31</v>
      </c>
      <c r="F113" s="279">
        <v>396</v>
      </c>
      <c r="G113" s="279">
        <v>35</v>
      </c>
      <c r="H113" s="279">
        <v>55</v>
      </c>
      <c r="I113" s="279">
        <v>143</v>
      </c>
      <c r="J113" s="279">
        <v>164</v>
      </c>
      <c r="K113" s="279" t="s">
        <v>540</v>
      </c>
      <c r="L113" s="279" t="s">
        <v>540</v>
      </c>
      <c r="M113" s="279">
        <v>883</v>
      </c>
      <c r="N113" s="279">
        <v>110</v>
      </c>
      <c r="O113" s="279">
        <v>51</v>
      </c>
      <c r="P113" s="279">
        <v>268</v>
      </c>
      <c r="Q113" s="279">
        <v>193</v>
      </c>
      <c r="R113" s="279">
        <v>2289</v>
      </c>
      <c r="S113" s="279">
        <v>347</v>
      </c>
      <c r="T113" s="279">
        <v>225</v>
      </c>
      <c r="U113" s="279">
        <v>977</v>
      </c>
      <c r="V113" s="279">
        <v>1564</v>
      </c>
      <c r="W113" s="279">
        <v>8</v>
      </c>
      <c r="X113" s="279">
        <v>0</v>
      </c>
      <c r="Y113" s="280">
        <v>6032</v>
      </c>
    </row>
    <row r="114" spans="1:25" s="287" customFormat="1" ht="15" customHeight="1">
      <c r="A114" s="293" t="s">
        <v>339</v>
      </c>
      <c r="B114" s="279">
        <v>206</v>
      </c>
      <c r="C114" s="279">
        <v>45</v>
      </c>
      <c r="D114" s="279">
        <v>342</v>
      </c>
      <c r="E114" s="279">
        <v>276</v>
      </c>
      <c r="F114" s="279">
        <v>3719</v>
      </c>
      <c r="G114" s="279">
        <v>410</v>
      </c>
      <c r="H114" s="279">
        <v>476</v>
      </c>
      <c r="I114" s="279">
        <v>1040</v>
      </c>
      <c r="J114" s="279">
        <v>1737</v>
      </c>
      <c r="K114" s="279" t="s">
        <v>540</v>
      </c>
      <c r="L114" s="279" t="s">
        <v>540</v>
      </c>
      <c r="M114" s="279">
        <v>8258</v>
      </c>
      <c r="N114" s="279">
        <v>122</v>
      </c>
      <c r="O114" s="279">
        <v>50</v>
      </c>
      <c r="P114" s="279">
        <v>256</v>
      </c>
      <c r="Q114" s="279">
        <v>224</v>
      </c>
      <c r="R114" s="279">
        <v>2293</v>
      </c>
      <c r="S114" s="279">
        <v>318</v>
      </c>
      <c r="T114" s="279">
        <v>273</v>
      </c>
      <c r="U114" s="279">
        <v>1009</v>
      </c>
      <c r="V114" s="279">
        <v>1554</v>
      </c>
      <c r="W114" s="279">
        <v>5</v>
      </c>
      <c r="X114" s="279">
        <v>0</v>
      </c>
      <c r="Y114" s="280">
        <v>6104</v>
      </c>
    </row>
    <row r="115" spans="1:25" s="287" customFormat="1" ht="15" customHeight="1">
      <c r="A115" s="293" t="s">
        <v>340</v>
      </c>
      <c r="B115" s="279">
        <v>236</v>
      </c>
      <c r="C115" s="279">
        <v>44</v>
      </c>
      <c r="D115" s="279">
        <v>411</v>
      </c>
      <c r="E115" s="279">
        <v>246</v>
      </c>
      <c r="F115" s="279">
        <v>4110</v>
      </c>
      <c r="G115" s="279">
        <v>418</v>
      </c>
      <c r="H115" s="279">
        <v>457</v>
      </c>
      <c r="I115" s="279">
        <v>1133</v>
      </c>
      <c r="J115" s="279">
        <v>1838</v>
      </c>
      <c r="K115" s="279">
        <v>8</v>
      </c>
      <c r="L115" s="279" t="s">
        <v>540</v>
      </c>
      <c r="M115" s="279">
        <v>8901</v>
      </c>
      <c r="N115" s="279">
        <v>119</v>
      </c>
      <c r="O115" s="279">
        <v>46</v>
      </c>
      <c r="P115" s="279">
        <v>245</v>
      </c>
      <c r="Q115" s="279">
        <v>219</v>
      </c>
      <c r="R115" s="279">
        <v>2396</v>
      </c>
      <c r="S115" s="279">
        <v>347</v>
      </c>
      <c r="T115" s="279">
        <v>252</v>
      </c>
      <c r="U115" s="279">
        <v>1007</v>
      </c>
      <c r="V115" s="279">
        <v>1492</v>
      </c>
      <c r="W115" s="279">
        <v>7</v>
      </c>
      <c r="X115" s="279">
        <v>0</v>
      </c>
      <c r="Y115" s="280">
        <v>6130</v>
      </c>
    </row>
    <row r="116" spans="1:25" s="287" customFormat="1" ht="15" customHeight="1">
      <c r="A116" s="293" t="s">
        <v>341</v>
      </c>
      <c r="B116" s="279">
        <v>249</v>
      </c>
      <c r="C116" s="279">
        <v>44</v>
      </c>
      <c r="D116" s="279">
        <v>371</v>
      </c>
      <c r="E116" s="279">
        <v>232</v>
      </c>
      <c r="F116" s="279">
        <v>3836</v>
      </c>
      <c r="G116" s="279">
        <v>360</v>
      </c>
      <c r="H116" s="279">
        <v>455</v>
      </c>
      <c r="I116" s="279">
        <v>1142</v>
      </c>
      <c r="J116" s="279">
        <v>1757</v>
      </c>
      <c r="K116" s="279" t="s">
        <v>540</v>
      </c>
      <c r="L116" s="279" t="s">
        <v>540</v>
      </c>
      <c r="M116" s="279">
        <v>8450</v>
      </c>
      <c r="N116" s="279">
        <v>120</v>
      </c>
      <c r="O116" s="279">
        <v>38</v>
      </c>
      <c r="P116" s="279">
        <v>240</v>
      </c>
      <c r="Q116" s="279">
        <v>148</v>
      </c>
      <c r="R116" s="279">
        <v>2155</v>
      </c>
      <c r="S116" s="279">
        <v>325</v>
      </c>
      <c r="T116" s="279">
        <v>198</v>
      </c>
      <c r="U116" s="279">
        <v>804</v>
      </c>
      <c r="V116" s="279">
        <v>1368</v>
      </c>
      <c r="W116" s="279">
        <v>7</v>
      </c>
      <c r="X116" s="279">
        <v>0</v>
      </c>
      <c r="Y116" s="280">
        <v>5403</v>
      </c>
    </row>
    <row r="117" spans="1:25" s="287" customFormat="1" ht="15" customHeight="1">
      <c r="A117" s="293" t="s">
        <v>342</v>
      </c>
      <c r="B117" s="279">
        <v>227</v>
      </c>
      <c r="C117" s="279">
        <v>40</v>
      </c>
      <c r="D117" s="279">
        <v>360</v>
      </c>
      <c r="E117" s="279">
        <v>238</v>
      </c>
      <c r="F117" s="279">
        <v>4070</v>
      </c>
      <c r="G117" s="279">
        <v>395</v>
      </c>
      <c r="H117" s="279">
        <v>480</v>
      </c>
      <c r="I117" s="279">
        <v>1084</v>
      </c>
      <c r="J117" s="279">
        <v>1652</v>
      </c>
      <c r="K117" s="279">
        <v>5</v>
      </c>
      <c r="L117" s="279" t="s">
        <v>540</v>
      </c>
      <c r="M117" s="279">
        <v>8551</v>
      </c>
      <c r="N117" s="279">
        <v>11</v>
      </c>
      <c r="O117" s="279" t="s">
        <v>540</v>
      </c>
      <c r="P117" s="279">
        <v>41</v>
      </c>
      <c r="Q117" s="279">
        <v>28</v>
      </c>
      <c r="R117" s="279">
        <v>441</v>
      </c>
      <c r="S117" s="279">
        <v>41</v>
      </c>
      <c r="T117" s="279">
        <v>45</v>
      </c>
      <c r="U117" s="279">
        <v>142</v>
      </c>
      <c r="V117" s="279">
        <v>201</v>
      </c>
      <c r="W117" s="279">
        <v>0</v>
      </c>
      <c r="X117" s="279">
        <v>0</v>
      </c>
      <c r="Y117" s="280">
        <v>950</v>
      </c>
    </row>
    <row r="118" spans="1:25" s="287" customFormat="1" ht="15" customHeight="1">
      <c r="A118" s="293" t="s">
        <v>343</v>
      </c>
      <c r="B118" s="279">
        <v>201</v>
      </c>
      <c r="C118" s="279">
        <v>38</v>
      </c>
      <c r="D118" s="279">
        <v>327</v>
      </c>
      <c r="E118" s="279">
        <v>172</v>
      </c>
      <c r="F118" s="279">
        <v>3512</v>
      </c>
      <c r="G118" s="279">
        <v>335</v>
      </c>
      <c r="H118" s="279">
        <v>360</v>
      </c>
      <c r="I118" s="279">
        <v>837</v>
      </c>
      <c r="J118" s="279">
        <v>1436</v>
      </c>
      <c r="K118" s="279">
        <v>0</v>
      </c>
      <c r="L118" s="279" t="s">
        <v>540</v>
      </c>
      <c r="M118" s="279">
        <v>7218</v>
      </c>
      <c r="N118" s="279">
        <v>12</v>
      </c>
      <c r="O118" s="279" t="s">
        <v>540</v>
      </c>
      <c r="P118" s="279">
        <v>51</v>
      </c>
      <c r="Q118" s="279">
        <v>25</v>
      </c>
      <c r="R118" s="279">
        <v>394</v>
      </c>
      <c r="S118" s="279">
        <v>39</v>
      </c>
      <c r="T118" s="279">
        <v>41</v>
      </c>
      <c r="U118" s="279">
        <v>127</v>
      </c>
      <c r="V118" s="279">
        <v>138</v>
      </c>
      <c r="W118" s="279">
        <v>0</v>
      </c>
      <c r="X118" s="279">
        <v>0</v>
      </c>
      <c r="Y118" s="280">
        <v>827</v>
      </c>
    </row>
    <row r="119" spans="1:25" s="287" customFormat="1" ht="15" customHeight="1">
      <c r="A119" s="293" t="s">
        <v>344</v>
      </c>
      <c r="B119" s="279">
        <v>25</v>
      </c>
      <c r="C119" s="279">
        <v>5</v>
      </c>
      <c r="D119" s="279">
        <v>38</v>
      </c>
      <c r="E119" s="279">
        <v>38</v>
      </c>
      <c r="F119" s="279">
        <v>461</v>
      </c>
      <c r="G119" s="279">
        <v>51</v>
      </c>
      <c r="H119" s="279">
        <v>48</v>
      </c>
      <c r="I119" s="279">
        <v>159</v>
      </c>
      <c r="J119" s="279">
        <v>266</v>
      </c>
      <c r="K119" s="279">
        <v>0</v>
      </c>
      <c r="L119" s="279" t="s">
        <v>540</v>
      </c>
      <c r="M119" s="279">
        <v>1091</v>
      </c>
      <c r="N119" s="279">
        <v>126</v>
      </c>
      <c r="O119" s="279">
        <v>55</v>
      </c>
      <c r="P119" s="279">
        <v>266</v>
      </c>
      <c r="Q119" s="279">
        <v>197</v>
      </c>
      <c r="R119" s="279">
        <v>2288</v>
      </c>
      <c r="S119" s="279">
        <v>329</v>
      </c>
      <c r="T119" s="279">
        <v>240</v>
      </c>
      <c r="U119" s="279">
        <v>1001</v>
      </c>
      <c r="V119" s="279">
        <v>1577</v>
      </c>
      <c r="W119" s="279">
        <v>0</v>
      </c>
      <c r="X119" s="279">
        <v>0</v>
      </c>
      <c r="Y119" s="280">
        <v>6079</v>
      </c>
    </row>
    <row r="120" spans="1:25" s="287" customFormat="1" ht="15" customHeight="1">
      <c r="A120" s="293" t="s">
        <v>345</v>
      </c>
      <c r="B120" s="279">
        <v>14</v>
      </c>
      <c r="C120" s="279">
        <v>7</v>
      </c>
      <c r="D120" s="279">
        <v>30</v>
      </c>
      <c r="E120" s="279">
        <v>30</v>
      </c>
      <c r="F120" s="279">
        <v>430</v>
      </c>
      <c r="G120" s="279">
        <v>41</v>
      </c>
      <c r="H120" s="279">
        <v>50</v>
      </c>
      <c r="I120" s="279">
        <v>161</v>
      </c>
      <c r="J120" s="279">
        <v>177</v>
      </c>
      <c r="K120" s="279">
        <v>0</v>
      </c>
      <c r="L120" s="279">
        <v>0</v>
      </c>
      <c r="M120" s="279">
        <v>940</v>
      </c>
      <c r="N120" s="279">
        <v>140</v>
      </c>
      <c r="O120" s="279">
        <v>44</v>
      </c>
      <c r="P120" s="279">
        <v>279</v>
      </c>
      <c r="Q120" s="279">
        <v>208</v>
      </c>
      <c r="R120" s="279">
        <v>2397</v>
      </c>
      <c r="S120" s="279">
        <v>361</v>
      </c>
      <c r="T120" s="279">
        <v>265</v>
      </c>
      <c r="U120" s="279">
        <v>989</v>
      </c>
      <c r="V120" s="279">
        <v>1585</v>
      </c>
      <c r="W120" s="279">
        <v>10</v>
      </c>
      <c r="X120" s="279">
        <v>0</v>
      </c>
      <c r="Y120" s="280">
        <v>6278</v>
      </c>
    </row>
    <row r="121" spans="1:25" s="287" customFormat="1" ht="15" customHeight="1">
      <c r="A121" s="293" t="s">
        <v>346</v>
      </c>
      <c r="B121" s="279">
        <v>221</v>
      </c>
      <c r="C121" s="279">
        <v>45</v>
      </c>
      <c r="D121" s="279">
        <v>344</v>
      </c>
      <c r="E121" s="279">
        <v>253</v>
      </c>
      <c r="F121" s="279">
        <v>3639</v>
      </c>
      <c r="G121" s="279">
        <v>370</v>
      </c>
      <c r="H121" s="279">
        <v>433</v>
      </c>
      <c r="I121" s="279">
        <v>967</v>
      </c>
      <c r="J121" s="279">
        <v>1785</v>
      </c>
      <c r="K121" s="279" t="s">
        <v>540</v>
      </c>
      <c r="L121" s="279" t="s">
        <v>540</v>
      </c>
      <c r="M121" s="279">
        <v>8062</v>
      </c>
      <c r="N121" s="279">
        <v>128</v>
      </c>
      <c r="O121" s="279">
        <v>47</v>
      </c>
      <c r="P121" s="279">
        <v>282</v>
      </c>
      <c r="Q121" s="279">
        <v>219</v>
      </c>
      <c r="R121" s="279">
        <v>2426</v>
      </c>
      <c r="S121" s="279">
        <v>304</v>
      </c>
      <c r="T121" s="279">
        <v>274</v>
      </c>
      <c r="U121" s="279">
        <v>976</v>
      </c>
      <c r="V121" s="279">
        <v>1566</v>
      </c>
      <c r="W121" s="279">
        <v>5</v>
      </c>
      <c r="X121" s="279">
        <v>0</v>
      </c>
      <c r="Y121" s="280">
        <v>6227</v>
      </c>
    </row>
    <row r="122" spans="1:25" s="287" customFormat="1" ht="15" customHeight="1">
      <c r="A122" s="293" t="s">
        <v>347</v>
      </c>
      <c r="B122" s="279">
        <v>234</v>
      </c>
      <c r="C122" s="279">
        <v>57</v>
      </c>
      <c r="D122" s="279">
        <v>375</v>
      </c>
      <c r="E122" s="279">
        <v>217</v>
      </c>
      <c r="F122" s="279">
        <v>4053</v>
      </c>
      <c r="G122" s="279">
        <v>382</v>
      </c>
      <c r="H122" s="279">
        <v>430</v>
      </c>
      <c r="I122" s="279">
        <v>1152</v>
      </c>
      <c r="J122" s="279">
        <v>1787</v>
      </c>
      <c r="K122" s="279">
        <v>6</v>
      </c>
      <c r="L122" s="279" t="s">
        <v>540</v>
      </c>
      <c r="M122" s="279">
        <v>8693</v>
      </c>
      <c r="N122" s="279">
        <v>129</v>
      </c>
      <c r="O122" s="279">
        <v>48</v>
      </c>
      <c r="P122" s="279">
        <v>270</v>
      </c>
      <c r="Q122" s="279">
        <v>213</v>
      </c>
      <c r="R122" s="279">
        <v>2499</v>
      </c>
      <c r="S122" s="279">
        <v>381</v>
      </c>
      <c r="T122" s="279">
        <v>280</v>
      </c>
      <c r="U122" s="279">
        <v>1041</v>
      </c>
      <c r="V122" s="279">
        <v>1406</v>
      </c>
      <c r="W122" s="279">
        <v>9</v>
      </c>
      <c r="X122" s="279">
        <v>0</v>
      </c>
      <c r="Y122" s="280">
        <v>6276</v>
      </c>
    </row>
    <row r="123" spans="1:25" s="287" customFormat="1" ht="15" customHeight="1">
      <c r="A123" s="293" t="s">
        <v>348</v>
      </c>
      <c r="B123" s="279">
        <v>217</v>
      </c>
      <c r="C123" s="279">
        <v>59</v>
      </c>
      <c r="D123" s="279">
        <v>385</v>
      </c>
      <c r="E123" s="279">
        <v>262</v>
      </c>
      <c r="F123" s="279">
        <v>3865</v>
      </c>
      <c r="G123" s="279">
        <v>344</v>
      </c>
      <c r="H123" s="279">
        <v>437</v>
      </c>
      <c r="I123" s="279">
        <v>1121</v>
      </c>
      <c r="J123" s="279">
        <v>1744</v>
      </c>
      <c r="K123" s="279">
        <v>8</v>
      </c>
      <c r="L123" s="279">
        <v>0</v>
      </c>
      <c r="M123" s="279">
        <v>8442</v>
      </c>
      <c r="N123" s="279">
        <v>114</v>
      </c>
      <c r="O123" s="279">
        <v>44</v>
      </c>
      <c r="P123" s="279">
        <v>247</v>
      </c>
      <c r="Q123" s="279">
        <v>141</v>
      </c>
      <c r="R123" s="279">
        <v>2373</v>
      </c>
      <c r="S123" s="279">
        <v>343</v>
      </c>
      <c r="T123" s="279">
        <v>222</v>
      </c>
      <c r="U123" s="279">
        <v>854</v>
      </c>
      <c r="V123" s="279">
        <v>1063</v>
      </c>
      <c r="W123" s="279">
        <v>8</v>
      </c>
      <c r="X123" s="279">
        <v>0</v>
      </c>
      <c r="Y123" s="280">
        <v>5409</v>
      </c>
    </row>
    <row r="124" spans="1:25" s="287" customFormat="1" ht="15" customHeight="1">
      <c r="A124" s="293" t="s">
        <v>349</v>
      </c>
      <c r="B124" s="279">
        <v>188</v>
      </c>
      <c r="C124" s="279">
        <v>46</v>
      </c>
      <c r="D124" s="279">
        <v>380</v>
      </c>
      <c r="E124" s="279">
        <v>247</v>
      </c>
      <c r="F124" s="279">
        <v>3841</v>
      </c>
      <c r="G124" s="279">
        <v>423</v>
      </c>
      <c r="H124" s="279">
        <v>432</v>
      </c>
      <c r="I124" s="279">
        <v>1067</v>
      </c>
      <c r="J124" s="279">
        <v>1708</v>
      </c>
      <c r="K124" s="279">
        <v>9</v>
      </c>
      <c r="L124" s="279" t="s">
        <v>540</v>
      </c>
      <c r="M124" s="279">
        <v>8341</v>
      </c>
      <c r="N124" s="279">
        <v>12</v>
      </c>
      <c r="O124" s="279">
        <v>5</v>
      </c>
      <c r="P124" s="279">
        <v>39</v>
      </c>
      <c r="Q124" s="279">
        <v>23</v>
      </c>
      <c r="R124" s="279">
        <v>450</v>
      </c>
      <c r="S124" s="279">
        <v>43</v>
      </c>
      <c r="T124" s="279">
        <v>50</v>
      </c>
      <c r="U124" s="279">
        <v>181</v>
      </c>
      <c r="V124" s="279">
        <v>168</v>
      </c>
      <c r="W124" s="279">
        <v>0</v>
      </c>
      <c r="X124" s="279">
        <v>0</v>
      </c>
      <c r="Y124" s="280">
        <v>971</v>
      </c>
    </row>
    <row r="125" spans="1:25" s="287" customFormat="1" ht="15" customHeight="1">
      <c r="A125" s="293" t="s">
        <v>350</v>
      </c>
      <c r="B125" s="279">
        <v>188</v>
      </c>
      <c r="C125" s="279">
        <v>43</v>
      </c>
      <c r="D125" s="279">
        <v>333</v>
      </c>
      <c r="E125" s="279">
        <v>165</v>
      </c>
      <c r="F125" s="279">
        <v>3318</v>
      </c>
      <c r="G125" s="279">
        <v>324</v>
      </c>
      <c r="H125" s="279">
        <v>351</v>
      </c>
      <c r="I125" s="279">
        <v>847</v>
      </c>
      <c r="J125" s="279">
        <v>1501</v>
      </c>
      <c r="K125" s="279">
        <v>10</v>
      </c>
      <c r="L125" s="279">
        <v>0</v>
      </c>
      <c r="M125" s="279">
        <v>7080</v>
      </c>
      <c r="N125" s="279">
        <v>8</v>
      </c>
      <c r="O125" s="279">
        <v>0</v>
      </c>
      <c r="P125" s="279">
        <v>40</v>
      </c>
      <c r="Q125" s="279">
        <v>20</v>
      </c>
      <c r="R125" s="279">
        <v>385</v>
      </c>
      <c r="S125" s="279">
        <v>41</v>
      </c>
      <c r="T125" s="279">
        <v>53</v>
      </c>
      <c r="U125" s="279">
        <v>137</v>
      </c>
      <c r="V125" s="279">
        <v>114</v>
      </c>
      <c r="W125" s="279" t="s">
        <v>540</v>
      </c>
      <c r="X125" s="279">
        <v>0</v>
      </c>
      <c r="Y125" s="280">
        <v>798</v>
      </c>
    </row>
    <row r="126" spans="1:25" s="287" customFormat="1" ht="15" customHeight="1">
      <c r="A126" s="293" t="s">
        <v>351</v>
      </c>
      <c r="B126" s="279">
        <v>20</v>
      </c>
      <c r="C126" s="279" t="s">
        <v>540</v>
      </c>
      <c r="D126" s="279">
        <v>49</v>
      </c>
      <c r="E126" s="279">
        <v>36</v>
      </c>
      <c r="F126" s="279">
        <v>468</v>
      </c>
      <c r="G126" s="279">
        <v>52</v>
      </c>
      <c r="H126" s="279">
        <v>46</v>
      </c>
      <c r="I126" s="279">
        <v>185</v>
      </c>
      <c r="J126" s="279">
        <v>208</v>
      </c>
      <c r="K126" s="279" t="s">
        <v>540</v>
      </c>
      <c r="L126" s="279">
        <v>0</v>
      </c>
      <c r="M126" s="279">
        <v>1070</v>
      </c>
      <c r="N126" s="279">
        <v>115</v>
      </c>
      <c r="O126" s="279">
        <v>36</v>
      </c>
      <c r="P126" s="279">
        <v>243</v>
      </c>
      <c r="Q126" s="279">
        <v>221</v>
      </c>
      <c r="R126" s="279">
        <v>2428</v>
      </c>
      <c r="S126" s="279">
        <v>302</v>
      </c>
      <c r="T126" s="279">
        <v>273</v>
      </c>
      <c r="U126" s="279">
        <v>923</v>
      </c>
      <c r="V126" s="279">
        <v>1185</v>
      </c>
      <c r="W126" s="279">
        <v>11</v>
      </c>
      <c r="X126" s="279">
        <v>0</v>
      </c>
      <c r="Y126" s="280">
        <v>5737</v>
      </c>
    </row>
    <row r="127" spans="1:25" s="287" customFormat="1" ht="15" customHeight="1">
      <c r="A127" s="293" t="s">
        <v>352</v>
      </c>
      <c r="B127" s="279">
        <v>17</v>
      </c>
      <c r="C127" s="279" t="s">
        <v>540</v>
      </c>
      <c r="D127" s="279">
        <v>41</v>
      </c>
      <c r="E127" s="279">
        <v>21</v>
      </c>
      <c r="F127" s="279">
        <v>408</v>
      </c>
      <c r="G127" s="279">
        <v>60</v>
      </c>
      <c r="H127" s="279">
        <v>40</v>
      </c>
      <c r="I127" s="279">
        <v>153</v>
      </c>
      <c r="J127" s="279">
        <v>171</v>
      </c>
      <c r="K127" s="279" t="s">
        <v>540</v>
      </c>
      <c r="L127" s="279" t="s">
        <v>540</v>
      </c>
      <c r="M127" s="279">
        <v>915</v>
      </c>
      <c r="N127" s="279">
        <v>114</v>
      </c>
      <c r="O127" s="279">
        <v>38</v>
      </c>
      <c r="P127" s="279">
        <v>268</v>
      </c>
      <c r="Q127" s="279">
        <v>196</v>
      </c>
      <c r="R127" s="279">
        <v>2536</v>
      </c>
      <c r="S127" s="279">
        <v>307</v>
      </c>
      <c r="T127" s="279">
        <v>257</v>
      </c>
      <c r="U127" s="279">
        <v>939</v>
      </c>
      <c r="V127" s="279">
        <v>1154</v>
      </c>
      <c r="W127" s="279">
        <v>8</v>
      </c>
      <c r="X127" s="279">
        <v>0</v>
      </c>
      <c r="Y127" s="280">
        <v>5817</v>
      </c>
    </row>
    <row r="128" spans="1:25" s="181" customFormat="1" ht="15" customHeight="1">
      <c r="A128" s="60" t="s">
        <v>353</v>
      </c>
      <c r="B128" s="294"/>
      <c r="C128" s="295"/>
      <c r="D128" s="295"/>
      <c r="E128" s="295"/>
      <c r="F128" s="295"/>
      <c r="G128" s="295"/>
      <c r="H128" s="295"/>
      <c r="I128" s="295"/>
      <c r="J128" s="295"/>
      <c r="K128" s="295"/>
      <c r="L128" s="295"/>
      <c r="M128" s="295"/>
      <c r="N128" s="295"/>
      <c r="O128" s="296"/>
      <c r="P128" s="296"/>
      <c r="Q128" s="296"/>
      <c r="R128" s="296"/>
      <c r="S128" s="296"/>
      <c r="T128" s="296"/>
    </row>
    <row r="129" spans="1:1" s="166" customFormat="1" ht="12" customHeight="1">
      <c r="A129" s="171" t="s">
        <v>544</v>
      </c>
    </row>
    <row r="130" spans="1:1" s="166" customFormat="1" ht="12" customHeight="1">
      <c r="A130" s="166" t="s">
        <v>545</v>
      </c>
    </row>
    <row r="131" spans="1:1" s="166" customFormat="1" ht="12" customHeight="1">
      <c r="A131" s="166" t="s">
        <v>546</v>
      </c>
    </row>
    <row r="132" spans="1:1" s="166" customFormat="1" ht="12" customHeight="1">
      <c r="A132" s="204" t="s">
        <v>355</v>
      </c>
    </row>
    <row r="133" spans="1:1" s="166" customFormat="1" ht="12" customHeight="1">
      <c r="A133" s="166" t="s">
        <v>356</v>
      </c>
    </row>
    <row r="134" spans="1:1" s="166" customFormat="1" ht="12" customHeight="1">
      <c r="A134" s="204" t="s">
        <v>357</v>
      </c>
    </row>
    <row r="135" spans="1:1" s="166" customFormat="1" ht="12" customHeight="1">
      <c r="A135" s="204" t="s">
        <v>358</v>
      </c>
    </row>
    <row r="136" spans="1:1" s="166" customFormat="1" ht="12" customHeight="1">
      <c r="A136" s="61" t="s">
        <v>547</v>
      </c>
    </row>
    <row r="137" spans="1:1" s="166" customFormat="1" ht="12" customHeight="1">
      <c r="A137" s="169" t="s">
        <v>548</v>
      </c>
    </row>
  </sheetData>
  <mergeCells count="2">
    <mergeCell ref="B4:M4"/>
    <mergeCell ref="N4:Y4"/>
  </mergeCells>
  <conditionalFormatting sqref="O128:T128">
    <cfRule type="cellIs" dxfId="28" priority="13" operator="between">
      <formula>1</formula>
      <formula>4</formula>
    </cfRule>
  </conditionalFormatting>
  <conditionalFormatting sqref="B6:K6 Y127 B126:B127 D126:J127 B115:K115 B112:B113 D112:Y112 B98:B99 B93:V93 B92 D92:J92 B91:V91 B85:B86 D86:J86 B71 D71:J71 B58:Y58 B56:B57 D57:V57 B50 D50:J50 B43 D43:Y43 D98:J99 B101:Y101 B87:K89 M87:Y89 B84:K84 D85:K85 M85:Y85 B83:N83 B81:K82 M82:Y82 B80:V80 M77:V79 B79:K79 B77:J78 L86:V86 B90:J90 L90:N90 L92:V92 L98:Y98 B108:K108 B107:J107 B110:K110 B109:J109 B111:J111 L111:Y111 D113:J113 B114:J114 B120:Y120 B116:J116 M113:Y116 B106:K106 M106:Y109 B105:Y105 B102:K104 M102:V102 B100:K100 M99:Y99 B94:K97 M94:Y95 M84:N84 P83:Y83 P76:V76 P90:Y90 M96:N97 P97:Y97 M104:V104 M103:N103 P103:Y103 P117:Y118 M81:V81 X76:Y81 P84:V84 X84:Y84 X86:Y86 X91:Y93 P96:V96 X96:Y96 M100:V100 X100:Y100 X102:Y102 X104:Y104 M110:V110 X110:Y110 B8:K9 B7 D7:W7 M6:W6 B26:N26 B21:B22 D21:W22 B30:V30 B28:J29 L28:Y28 B36:V36 B34:J34 B38:K40 B37:J37 L37:Y37 B42:K42 B41:J41 M38:V39 B11:K13 B10:J10 B15 B14:J14 B44:K45 M44:W44 B35:K35 B31:K33 M29:V29 B27:K27 M27:N27 B23:K25 M25:Y25 B20:V20 B18:K19 M18:W18 B17:W17 B16:K16 M16:V16 M14:Y14 D15:W15 M8:W11 Y6:Y13 M13:N13 M12:V12 M19:V19 X20:Y20 M23:V24 M31:V32 X31:Y31 X36:Y36 X39:Y41 Y42 Y38 M35:Y35 M33:N34 Y34 Y32 Y29:Y30 Y26:Y27 Y21:Y24 Y15:Y19 M45:V45 X45:Y45 Y44 B46:J46 X48:Y49 X51:Y51 X54:Y55 X57:Y57 Y56 B60:Y60 B59:K59 X59:Y59 B65:V65 X62:Y67 B73:V73 X71:Y74 B125:V125 X125:Y125 P13:W13 P26:W27 P34:W34 P33:Y33 M42:V42 M40:N41 P40:V41 P48:V49 P46:Y47 P54:V55 B51:K54 M55 M54:N54 M51:V51 B47:K48 M47:N49 M50:Y50 M52:Y53 B55:J55 D56:J56 L56:V56 B49:J49 L46:N46 M59:V59 B62:K64 M63:V64 B66:J66 L66:V66 B70:J70 M67:V67 B67:K69 B72:K72 M71:V72 M70:Y70 B74:K76 M74:V74 M75:N76 P75:Y75 M68:N69 P68:Y69 M62:N62 P62:V62 B61:N61 P61:Y61 L126:Y126 M127:W127 B123:Y123 B121:J121 M117:N118 B117:K119 M119:Y119 B122:K122 M121:Y122 B124:K124 M124:Y124">
    <cfRule type="cellIs" dxfId="27" priority="12" operator="between">
      <formula>1</formula>
      <formula>4</formula>
    </cfRule>
  </conditionalFormatting>
  <conditionalFormatting sqref="X127">
    <cfRule type="cellIs" dxfId="26" priority="11" operator="between">
      <formula>1</formula>
      <formula>4</formula>
    </cfRule>
  </conditionalFormatting>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V69"/>
  <sheetViews>
    <sheetView showGridLines="0" zoomScaleNormal="100" workbookViewId="0">
      <selection sqref="A1:D1"/>
    </sheetView>
  </sheetViews>
  <sheetFormatPr defaultColWidth="9.109375" defaultRowHeight="14.4"/>
  <cols>
    <col min="1" max="1" width="37.33203125" customWidth="1"/>
    <col min="2" max="5" width="14.6640625" customWidth="1"/>
    <col min="6" max="6" width="19.6640625" customWidth="1"/>
    <col min="7" max="10" width="14.6640625" customWidth="1"/>
    <col min="11" max="11" width="19.6640625" customWidth="1"/>
    <col min="12" max="15" width="14.6640625" customWidth="1"/>
    <col min="16" max="16" width="19.6640625" customWidth="1"/>
  </cols>
  <sheetData>
    <row r="1" spans="1:4" ht="44.25" customHeight="1">
      <c r="A1" s="482" t="s">
        <v>580</v>
      </c>
      <c r="B1" s="482"/>
      <c r="C1" s="482"/>
      <c r="D1" s="482"/>
    </row>
    <row r="2" spans="1:4" ht="28.2">
      <c r="A2" s="3" t="s">
        <v>581</v>
      </c>
      <c r="B2" s="4" t="s">
        <v>582</v>
      </c>
      <c r="C2" s="4" t="s">
        <v>583</v>
      </c>
      <c r="D2" s="5" t="s">
        <v>584</v>
      </c>
    </row>
    <row r="3" spans="1:4">
      <c r="A3" s="480" t="s">
        <v>585</v>
      </c>
      <c r="B3" s="481"/>
      <c r="C3" s="481"/>
      <c r="D3" s="481"/>
    </row>
    <row r="4" spans="1:4">
      <c r="A4" s="6" t="s">
        <v>586</v>
      </c>
      <c r="B4" s="7">
        <v>390</v>
      </c>
      <c r="C4" s="7">
        <v>248</v>
      </c>
      <c r="D4" s="8">
        <f>(C4-B4)/B4</f>
        <v>-0.36410256410256409</v>
      </c>
    </row>
    <row r="5" spans="1:4">
      <c r="A5" s="6" t="s">
        <v>587</v>
      </c>
      <c r="B5" s="7">
        <v>296</v>
      </c>
      <c r="C5" s="7">
        <v>161</v>
      </c>
      <c r="D5" s="8">
        <f t="shared" ref="D5:D13" si="0">(C5-B5)/B5</f>
        <v>-0.45608108108108109</v>
      </c>
    </row>
    <row r="6" spans="1:4">
      <c r="A6" s="6" t="s">
        <v>588</v>
      </c>
      <c r="B6" s="7">
        <v>134</v>
      </c>
      <c r="C6" s="7">
        <v>81</v>
      </c>
      <c r="D6" s="8">
        <f t="shared" si="0"/>
        <v>-0.39552238805970147</v>
      </c>
    </row>
    <row r="7" spans="1:4">
      <c r="A7" s="6" t="s">
        <v>589</v>
      </c>
      <c r="B7" s="7">
        <v>114</v>
      </c>
      <c r="C7" s="7">
        <v>38</v>
      </c>
      <c r="D7" s="8">
        <f t="shared" si="0"/>
        <v>-0.66666666666666663</v>
      </c>
    </row>
    <row r="8" spans="1:4">
      <c r="A8" s="6" t="s">
        <v>590</v>
      </c>
      <c r="B8" s="7">
        <v>86</v>
      </c>
      <c r="C8" s="7">
        <v>43</v>
      </c>
      <c r="D8" s="8">
        <f t="shared" si="0"/>
        <v>-0.5</v>
      </c>
    </row>
    <row r="9" spans="1:4">
      <c r="A9" s="6" t="s">
        <v>591</v>
      </c>
      <c r="B9" s="7">
        <v>75</v>
      </c>
      <c r="C9" s="7">
        <v>40</v>
      </c>
      <c r="D9" s="8">
        <f t="shared" si="0"/>
        <v>-0.46666666666666667</v>
      </c>
    </row>
    <row r="10" spans="1:4">
      <c r="A10" s="6" t="s">
        <v>592</v>
      </c>
      <c r="B10" s="7">
        <v>71</v>
      </c>
      <c r="C10" s="7">
        <v>69</v>
      </c>
      <c r="D10" s="8">
        <f t="shared" si="0"/>
        <v>-2.8169014084507043E-2</v>
      </c>
    </row>
    <row r="11" spans="1:4">
      <c r="A11" s="6" t="s">
        <v>593</v>
      </c>
      <c r="B11" s="7">
        <v>66</v>
      </c>
      <c r="C11" s="7">
        <v>29</v>
      </c>
      <c r="D11" s="8">
        <f t="shared" si="0"/>
        <v>-0.56060606060606055</v>
      </c>
    </row>
    <row r="12" spans="1:4">
      <c r="A12" s="6" t="s">
        <v>594</v>
      </c>
      <c r="B12" s="7">
        <v>55</v>
      </c>
      <c r="C12" s="7">
        <v>42</v>
      </c>
      <c r="D12" s="8">
        <f t="shared" si="0"/>
        <v>-0.23636363636363636</v>
      </c>
    </row>
    <row r="13" spans="1:4">
      <c r="A13" s="6" t="s">
        <v>595</v>
      </c>
      <c r="B13" s="7">
        <v>53</v>
      </c>
      <c r="C13" s="7">
        <v>30</v>
      </c>
      <c r="D13" s="8">
        <f t="shared" si="0"/>
        <v>-0.43396226415094341</v>
      </c>
    </row>
    <row r="14" spans="1:4" s="12" customFormat="1">
      <c r="A14" s="9" t="s">
        <v>596</v>
      </c>
      <c r="B14" s="10"/>
      <c r="C14" s="10"/>
      <c r="D14" s="11"/>
    </row>
    <row r="15" spans="1:4">
      <c r="A15" s="13" t="s">
        <v>586</v>
      </c>
      <c r="B15" s="14">
        <v>6810</v>
      </c>
      <c r="C15" s="15">
        <v>4330</v>
      </c>
      <c r="D15" s="16">
        <f>(C15-B15)/B15</f>
        <v>-0.36417033773861968</v>
      </c>
    </row>
    <row r="16" spans="1:4">
      <c r="A16" s="13" t="s">
        <v>587</v>
      </c>
      <c r="B16" s="14">
        <v>6309</v>
      </c>
      <c r="C16" s="15">
        <v>4142</v>
      </c>
      <c r="D16" s="16">
        <f t="shared" ref="D16:D24" si="1">(C16-B16)/B16</f>
        <v>-0.34347757172293547</v>
      </c>
    </row>
    <row r="17" spans="1:4" ht="15" customHeight="1">
      <c r="A17" s="13" t="s">
        <v>597</v>
      </c>
      <c r="B17" s="14">
        <v>2491</v>
      </c>
      <c r="C17" s="15">
        <v>1200</v>
      </c>
      <c r="D17" s="16">
        <f t="shared" si="1"/>
        <v>-0.51826575672420716</v>
      </c>
    </row>
    <row r="18" spans="1:4">
      <c r="A18" s="13" t="s">
        <v>592</v>
      </c>
      <c r="B18" s="14">
        <v>2358</v>
      </c>
      <c r="C18" s="15">
        <v>2732</v>
      </c>
      <c r="D18" s="16">
        <f t="shared" si="1"/>
        <v>0.15860899067005937</v>
      </c>
    </row>
    <row r="19" spans="1:4">
      <c r="A19" s="13" t="s">
        <v>598</v>
      </c>
      <c r="B19" s="14">
        <v>2333</v>
      </c>
      <c r="C19" s="15">
        <v>1624</v>
      </c>
      <c r="D19" s="16">
        <f t="shared" si="1"/>
        <v>-0.30390055722246034</v>
      </c>
    </row>
    <row r="20" spans="1:4">
      <c r="A20" s="13" t="s">
        <v>594</v>
      </c>
      <c r="B20" s="14">
        <v>2307</v>
      </c>
      <c r="C20" s="15">
        <v>1614</v>
      </c>
      <c r="D20" s="16">
        <f t="shared" si="1"/>
        <v>-0.30039011703511054</v>
      </c>
    </row>
    <row r="21" spans="1:4">
      <c r="A21" s="13" t="s">
        <v>595</v>
      </c>
      <c r="B21" s="14">
        <v>2214</v>
      </c>
      <c r="C21" s="15">
        <v>1375</v>
      </c>
      <c r="D21" s="16">
        <f t="shared" si="1"/>
        <v>-0.37895212285456187</v>
      </c>
    </row>
    <row r="22" spans="1:4">
      <c r="A22" s="13" t="s">
        <v>593</v>
      </c>
      <c r="B22" s="14">
        <v>2177</v>
      </c>
      <c r="C22" s="15">
        <v>1469</v>
      </c>
      <c r="D22" s="16">
        <f t="shared" si="1"/>
        <v>-0.32521819016995868</v>
      </c>
    </row>
    <row r="23" spans="1:4">
      <c r="A23" s="13" t="s">
        <v>591</v>
      </c>
      <c r="B23" s="14">
        <v>1725</v>
      </c>
      <c r="C23" s="15">
        <v>1257</v>
      </c>
      <c r="D23" s="16">
        <f t="shared" si="1"/>
        <v>-0.27130434782608698</v>
      </c>
    </row>
    <row r="24" spans="1:4">
      <c r="A24" s="13" t="s">
        <v>599</v>
      </c>
      <c r="B24" s="14">
        <v>1618</v>
      </c>
      <c r="C24" s="15">
        <v>1406</v>
      </c>
      <c r="D24" s="16">
        <f t="shared" si="1"/>
        <v>-0.13102595797280595</v>
      </c>
    </row>
    <row r="25" spans="1:4">
      <c r="A25" s="17"/>
    </row>
    <row r="26" spans="1:4" ht="28.2">
      <c r="A26" s="3" t="s">
        <v>600</v>
      </c>
      <c r="B26" s="4" t="s">
        <v>582</v>
      </c>
      <c r="C26" s="4" t="s">
        <v>583</v>
      </c>
      <c r="D26" s="5" t="s">
        <v>584</v>
      </c>
    </row>
    <row r="27" spans="1:4">
      <c r="A27" s="480" t="s">
        <v>585</v>
      </c>
      <c r="B27" s="481"/>
      <c r="C27" s="481"/>
      <c r="D27" s="481"/>
    </row>
    <row r="28" spans="1:4">
      <c r="A28" s="6" t="s">
        <v>601</v>
      </c>
      <c r="B28" s="7">
        <v>3149</v>
      </c>
      <c r="C28" s="7">
        <v>1853</v>
      </c>
      <c r="D28" s="8">
        <f>(C28-B28)/B28</f>
        <v>-0.41155922515084153</v>
      </c>
    </row>
    <row r="29" spans="1:4">
      <c r="A29" s="6" t="s">
        <v>602</v>
      </c>
      <c r="B29" s="7">
        <v>2056</v>
      </c>
      <c r="C29" s="7">
        <v>1106</v>
      </c>
      <c r="D29" s="8">
        <f t="shared" ref="D29:D37" si="2">(C29-B29)/B29</f>
        <v>-0.46206225680933855</v>
      </c>
    </row>
    <row r="30" spans="1:4">
      <c r="A30" s="6" t="s">
        <v>603</v>
      </c>
      <c r="B30" s="7">
        <v>1236</v>
      </c>
      <c r="C30" s="7">
        <v>584</v>
      </c>
      <c r="D30" s="8">
        <f t="shared" si="2"/>
        <v>-0.52750809061488668</v>
      </c>
    </row>
    <row r="31" spans="1:4">
      <c r="A31" s="6" t="s">
        <v>604</v>
      </c>
      <c r="B31" s="7">
        <v>670</v>
      </c>
      <c r="C31" s="7">
        <v>362</v>
      </c>
      <c r="D31" s="8">
        <f t="shared" si="2"/>
        <v>-0.45970149253731341</v>
      </c>
    </row>
    <row r="32" spans="1:4">
      <c r="A32" s="6" t="s">
        <v>605</v>
      </c>
      <c r="B32" s="7">
        <v>627</v>
      </c>
      <c r="C32" s="7">
        <v>313</v>
      </c>
      <c r="D32" s="8">
        <f t="shared" si="2"/>
        <v>-0.50079744816586924</v>
      </c>
    </row>
    <row r="33" spans="1:4">
      <c r="A33" s="6" t="s">
        <v>606</v>
      </c>
      <c r="B33" s="7">
        <v>612</v>
      </c>
      <c r="C33" s="7">
        <v>205</v>
      </c>
      <c r="D33" s="8">
        <f t="shared" si="2"/>
        <v>-0.66503267973856206</v>
      </c>
    </row>
    <row r="34" spans="1:4">
      <c r="A34" s="6" t="s">
        <v>607</v>
      </c>
      <c r="B34" s="7">
        <v>606</v>
      </c>
      <c r="C34" s="7">
        <v>296</v>
      </c>
      <c r="D34" s="8">
        <f t="shared" si="2"/>
        <v>-0.51155115511551152</v>
      </c>
    </row>
    <row r="35" spans="1:4">
      <c r="A35" s="6" t="s">
        <v>608</v>
      </c>
      <c r="B35" s="7">
        <v>565</v>
      </c>
      <c r="C35" s="7">
        <v>109</v>
      </c>
      <c r="D35" s="8">
        <f t="shared" si="2"/>
        <v>-0.8070796460176991</v>
      </c>
    </row>
    <row r="36" spans="1:4">
      <c r="A36" s="6" t="s">
        <v>609</v>
      </c>
      <c r="B36" s="7">
        <v>562</v>
      </c>
      <c r="C36" s="7">
        <v>137</v>
      </c>
      <c r="D36" s="8">
        <f t="shared" si="2"/>
        <v>-0.75622775800711739</v>
      </c>
    </row>
    <row r="37" spans="1:4">
      <c r="A37" s="6" t="s">
        <v>610</v>
      </c>
      <c r="B37" s="7">
        <v>533</v>
      </c>
      <c r="C37" s="7">
        <v>297</v>
      </c>
      <c r="D37" s="8">
        <f t="shared" si="2"/>
        <v>-0.44277673545966229</v>
      </c>
    </row>
    <row r="38" spans="1:4" s="18" customFormat="1">
      <c r="A38" s="480" t="s">
        <v>611</v>
      </c>
      <c r="B38" s="481"/>
      <c r="C38" s="481"/>
      <c r="D38" s="481"/>
    </row>
    <row r="39" spans="1:4">
      <c r="A39" s="13" t="s">
        <v>605</v>
      </c>
      <c r="B39" s="19">
        <v>6312</v>
      </c>
      <c r="C39" s="20">
        <v>4535</v>
      </c>
      <c r="D39" s="21">
        <f>(C39-B39)/B39</f>
        <v>-0.28152724968314324</v>
      </c>
    </row>
    <row r="40" spans="1:4">
      <c r="A40" s="13" t="s">
        <v>612</v>
      </c>
      <c r="B40" s="19">
        <v>2244</v>
      </c>
      <c r="C40" s="20">
        <v>1251</v>
      </c>
      <c r="D40" s="21">
        <f t="shared" ref="D40:D48" si="3">(C40-B40)/B40</f>
        <v>-0.44251336898395721</v>
      </c>
    </row>
    <row r="41" spans="1:4">
      <c r="A41" s="13" t="s">
        <v>602</v>
      </c>
      <c r="B41" s="19">
        <v>2239</v>
      </c>
      <c r="C41" s="20">
        <v>1267</v>
      </c>
      <c r="D41" s="21">
        <f t="shared" si="3"/>
        <v>-0.43412237606074139</v>
      </c>
    </row>
    <row r="42" spans="1:4">
      <c r="A42" s="13" t="s">
        <v>603</v>
      </c>
      <c r="B42" s="19">
        <v>1845</v>
      </c>
      <c r="C42" s="20">
        <v>1422</v>
      </c>
      <c r="D42" s="21">
        <f t="shared" si="3"/>
        <v>-0.22926829268292684</v>
      </c>
    </row>
    <row r="43" spans="1:4">
      <c r="A43" s="13" t="s">
        <v>613</v>
      </c>
      <c r="B43" s="19">
        <v>1838</v>
      </c>
      <c r="C43" s="20">
        <v>1267</v>
      </c>
      <c r="D43" s="21">
        <f t="shared" si="3"/>
        <v>-0.31066376496191511</v>
      </c>
    </row>
    <row r="44" spans="1:4">
      <c r="A44" s="13" t="s">
        <v>606</v>
      </c>
      <c r="B44" s="19">
        <v>1654</v>
      </c>
      <c r="C44" s="20">
        <v>1039</v>
      </c>
      <c r="D44" s="21">
        <f t="shared" si="3"/>
        <v>-0.37182587666263606</v>
      </c>
    </row>
    <row r="45" spans="1:4">
      <c r="A45" s="13" t="s">
        <v>601</v>
      </c>
      <c r="B45" s="19">
        <v>1633</v>
      </c>
      <c r="C45" s="20">
        <v>1150</v>
      </c>
      <c r="D45" s="21">
        <f t="shared" si="3"/>
        <v>-0.29577464788732394</v>
      </c>
    </row>
    <row r="46" spans="1:4">
      <c r="A46" s="13" t="s">
        <v>604</v>
      </c>
      <c r="B46" s="19">
        <v>1032</v>
      </c>
      <c r="C46" s="20">
        <v>558</v>
      </c>
      <c r="D46" s="21">
        <f t="shared" si="3"/>
        <v>-0.45930232558139533</v>
      </c>
    </row>
    <row r="47" spans="1:4">
      <c r="A47" s="13" t="s">
        <v>614</v>
      </c>
      <c r="B47" s="19">
        <v>973</v>
      </c>
      <c r="C47" s="20">
        <v>612</v>
      </c>
      <c r="D47" s="21">
        <f t="shared" si="3"/>
        <v>-0.3710174717368962</v>
      </c>
    </row>
    <row r="48" spans="1:4" ht="28.8">
      <c r="A48" s="13" t="s">
        <v>615</v>
      </c>
      <c r="B48" s="19">
        <v>742</v>
      </c>
      <c r="C48" s="20">
        <v>476</v>
      </c>
      <c r="D48" s="21">
        <f t="shared" si="3"/>
        <v>-0.35849056603773582</v>
      </c>
    </row>
    <row r="51" spans="1:4" ht="28.2">
      <c r="A51" s="3" t="s">
        <v>616</v>
      </c>
      <c r="B51" s="4" t="s">
        <v>582</v>
      </c>
      <c r="C51" s="4" t="s">
        <v>583</v>
      </c>
      <c r="D51" s="5" t="s">
        <v>584</v>
      </c>
    </row>
    <row r="52" spans="1:4" ht="27.6">
      <c r="A52" s="22" t="s">
        <v>617</v>
      </c>
      <c r="B52" s="23"/>
      <c r="C52" s="23"/>
      <c r="D52" s="24"/>
    </row>
    <row r="53" spans="1:4" ht="17.100000000000001" customHeight="1">
      <c r="A53" s="25" t="s">
        <v>618</v>
      </c>
      <c r="B53" s="26">
        <v>6080</v>
      </c>
      <c r="C53" s="27">
        <v>4760</v>
      </c>
      <c r="D53" s="21">
        <f>(C53-B53)/C53</f>
        <v>-0.27731092436974791</v>
      </c>
    </row>
    <row r="54" spans="1:4" ht="17.100000000000001" customHeight="1">
      <c r="A54" s="28" t="s">
        <v>619</v>
      </c>
      <c r="B54" s="19">
        <v>4395</v>
      </c>
      <c r="C54" s="20">
        <v>2884</v>
      </c>
      <c r="D54" s="21">
        <f t="shared" ref="D54:D62" si="4">(C54-B54)/C54</f>
        <v>-0.52392510402219139</v>
      </c>
    </row>
    <row r="55" spans="1:4" ht="15.6" customHeight="1">
      <c r="A55" s="28" t="s">
        <v>620</v>
      </c>
      <c r="B55" s="19">
        <v>2757</v>
      </c>
      <c r="C55" s="20">
        <v>2178</v>
      </c>
      <c r="D55" s="21">
        <f t="shared" si="4"/>
        <v>-0.26584022038567495</v>
      </c>
    </row>
    <row r="56" spans="1:4" ht="13.5" customHeight="1">
      <c r="A56" s="28" t="s">
        <v>621</v>
      </c>
      <c r="B56" s="19">
        <v>1644</v>
      </c>
      <c r="C56" s="20">
        <v>1283</v>
      </c>
      <c r="D56" s="21">
        <f t="shared" si="4"/>
        <v>-0.2813717848791894</v>
      </c>
    </row>
    <row r="57" spans="1:4">
      <c r="A57" s="28" t="s">
        <v>622</v>
      </c>
      <c r="B57" s="19">
        <v>778</v>
      </c>
      <c r="C57" s="20">
        <v>584</v>
      </c>
      <c r="D57" s="21">
        <f t="shared" si="4"/>
        <v>-0.3321917808219178</v>
      </c>
    </row>
    <row r="58" spans="1:4">
      <c r="A58" s="28" t="s">
        <v>589</v>
      </c>
      <c r="B58" s="19">
        <v>297</v>
      </c>
      <c r="C58" s="20">
        <v>190</v>
      </c>
      <c r="D58" s="21">
        <f t="shared" si="4"/>
        <v>-0.56315789473684208</v>
      </c>
    </row>
    <row r="59" spans="1:4" ht="14.1" customHeight="1">
      <c r="A59" s="28" t="s">
        <v>623</v>
      </c>
      <c r="B59" s="19">
        <v>236</v>
      </c>
      <c r="C59" s="20">
        <v>127</v>
      </c>
      <c r="D59" s="21">
        <f t="shared" si="4"/>
        <v>-0.8582677165354331</v>
      </c>
    </row>
    <row r="60" spans="1:4">
      <c r="A60" s="28" t="s">
        <v>590</v>
      </c>
      <c r="B60" s="19">
        <v>59</v>
      </c>
      <c r="C60" s="20">
        <v>28</v>
      </c>
      <c r="D60" s="21">
        <f t="shared" si="4"/>
        <v>-1.1071428571428572</v>
      </c>
    </row>
    <row r="61" spans="1:4">
      <c r="A61" s="28" t="s">
        <v>624</v>
      </c>
      <c r="B61" s="19">
        <v>39</v>
      </c>
      <c r="C61" s="20">
        <v>25</v>
      </c>
      <c r="D61" s="21">
        <f t="shared" si="4"/>
        <v>-0.56000000000000005</v>
      </c>
    </row>
    <row r="62" spans="1:4">
      <c r="A62" s="28" t="s">
        <v>606</v>
      </c>
      <c r="B62" s="19">
        <v>21</v>
      </c>
      <c r="C62" s="20">
        <v>21</v>
      </c>
      <c r="D62" s="21">
        <f t="shared" si="4"/>
        <v>0</v>
      </c>
    </row>
    <row r="66" spans="1:22">
      <c r="A66" t="s">
        <v>625</v>
      </c>
      <c r="V66" s="2"/>
    </row>
    <row r="67" spans="1:22">
      <c r="A67" t="s">
        <v>626</v>
      </c>
      <c r="V67" s="2"/>
    </row>
    <row r="68" spans="1:22">
      <c r="A68" t="s">
        <v>627</v>
      </c>
      <c r="V68" s="2"/>
    </row>
    <row r="69" spans="1:22">
      <c r="A69" t="s">
        <v>628</v>
      </c>
      <c r="V69" s="2"/>
    </row>
  </sheetData>
  <mergeCells count="4">
    <mergeCell ref="A27:D27"/>
    <mergeCell ref="A38:D38"/>
    <mergeCell ref="A1:D1"/>
    <mergeCell ref="A3:D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zoomScaleNormal="100" workbookViewId="0">
      <pane xSplit="2" ySplit="5" topLeftCell="C6" activePane="bottomRight" state="frozen"/>
      <selection pane="topRight" activeCell="M12" sqref="M12"/>
      <selection pane="bottomLeft" activeCell="M12" sqref="M12"/>
      <selection pane="bottomRight"/>
    </sheetView>
  </sheetViews>
  <sheetFormatPr defaultColWidth="9.109375" defaultRowHeight="13.8"/>
  <cols>
    <col min="1" max="1" width="35.6640625" style="97" customWidth="1"/>
    <col min="2" max="2" width="60.6640625" style="97" customWidth="1"/>
    <col min="3" max="6" width="10.6640625" style="97" customWidth="1"/>
    <col min="7" max="7" width="16.6640625" style="97" customWidth="1"/>
    <col min="8" max="11" width="10.6640625" style="97" customWidth="1"/>
    <col min="12" max="12" width="16.6640625" style="97" customWidth="1"/>
    <col min="13" max="16" width="10.6640625" style="97" customWidth="1"/>
    <col min="17" max="17" width="16.6640625" style="97" customWidth="1"/>
    <col min="18" max="16384" width="9.109375" style="78"/>
  </cols>
  <sheetData>
    <row r="1" spans="1:18" s="148" customFormat="1" ht="15" hidden="1" customHeight="1">
      <c r="A1" s="143" t="s">
        <v>629</v>
      </c>
      <c r="B1" s="144"/>
    </row>
    <row r="2" spans="1:18" ht="24" customHeight="1">
      <c r="A2" s="71" t="s">
        <v>195</v>
      </c>
      <c r="B2" s="78"/>
      <c r="C2" s="78"/>
      <c r="D2" s="78"/>
      <c r="E2" s="78"/>
      <c r="F2" s="78"/>
      <c r="G2" s="78"/>
      <c r="H2" s="78"/>
      <c r="I2" s="78"/>
      <c r="J2" s="78"/>
      <c r="K2" s="78"/>
      <c r="L2" s="78"/>
      <c r="M2" s="137"/>
      <c r="N2" s="137"/>
      <c r="O2" s="137"/>
      <c r="P2" s="137"/>
      <c r="Q2" s="137"/>
      <c r="R2" s="137"/>
    </row>
    <row r="3" spans="1:18" s="82" customFormat="1" ht="20.25" customHeight="1">
      <c r="A3" s="195" t="s">
        <v>630</v>
      </c>
      <c r="B3" s="195"/>
      <c r="M3" s="336"/>
      <c r="N3" s="336"/>
      <c r="O3" s="336"/>
      <c r="P3" s="336"/>
      <c r="Q3" s="336"/>
    </row>
    <row r="4" spans="1:18" ht="15" customHeight="1">
      <c r="A4" s="301"/>
      <c r="B4" s="302"/>
      <c r="C4" s="478" t="s">
        <v>526</v>
      </c>
      <c r="D4" s="478"/>
      <c r="E4" s="478"/>
      <c r="F4" s="478"/>
      <c r="G4" s="478"/>
      <c r="H4" s="478" t="s">
        <v>527</v>
      </c>
      <c r="I4" s="478"/>
      <c r="J4" s="478"/>
      <c r="K4" s="478"/>
      <c r="L4" s="478"/>
      <c r="M4" s="478" t="s">
        <v>199</v>
      </c>
      <c r="N4" s="478"/>
      <c r="O4" s="478"/>
      <c r="P4" s="478"/>
      <c r="Q4" s="479"/>
    </row>
    <row r="5" spans="1:18" ht="15" customHeight="1">
      <c r="A5" s="299" t="s">
        <v>631</v>
      </c>
      <c r="B5" s="300" t="s">
        <v>632</v>
      </c>
      <c r="C5" s="303" t="s">
        <v>528</v>
      </c>
      <c r="D5" s="303" t="s">
        <v>529</v>
      </c>
      <c r="E5" s="303" t="s">
        <v>530</v>
      </c>
      <c r="F5" s="303" t="s">
        <v>531</v>
      </c>
      <c r="G5" s="303" t="s">
        <v>532</v>
      </c>
      <c r="H5" s="303" t="s">
        <v>533</v>
      </c>
      <c r="I5" s="303" t="s">
        <v>534</v>
      </c>
      <c r="J5" s="303" t="s">
        <v>535</v>
      </c>
      <c r="K5" s="303" t="s">
        <v>536</v>
      </c>
      <c r="L5" s="303" t="s">
        <v>537</v>
      </c>
      <c r="M5" s="303" t="s">
        <v>409</v>
      </c>
      <c r="N5" s="303" t="s">
        <v>410</v>
      </c>
      <c r="O5" s="303" t="s">
        <v>411</v>
      </c>
      <c r="P5" s="303" t="s">
        <v>412</v>
      </c>
      <c r="Q5" s="304" t="s">
        <v>413</v>
      </c>
    </row>
    <row r="6" spans="1:18" s="146" customFormat="1" ht="15" customHeight="1">
      <c r="A6" s="307" t="s">
        <v>541</v>
      </c>
      <c r="B6" s="329" t="s">
        <v>633</v>
      </c>
      <c r="C6" s="95">
        <v>174770</v>
      </c>
      <c r="D6" s="95">
        <v>178149</v>
      </c>
      <c r="E6" s="95">
        <v>191720</v>
      </c>
      <c r="F6" s="95">
        <v>173388</v>
      </c>
      <c r="G6" s="95">
        <v>718027</v>
      </c>
      <c r="H6" s="95">
        <v>122591</v>
      </c>
      <c r="I6" s="95">
        <v>49969</v>
      </c>
      <c r="J6" s="95">
        <v>79202</v>
      </c>
      <c r="K6" s="95">
        <v>130674</v>
      </c>
      <c r="L6" s="95">
        <v>382436</v>
      </c>
      <c r="M6" s="437">
        <f>(H6-C6)/C6</f>
        <v>-0.2985581049379184</v>
      </c>
      <c r="N6" s="437">
        <f t="shared" ref="N6:Q21" si="0">(I6-D6)/D6</f>
        <v>-0.7195100730287568</v>
      </c>
      <c r="O6" s="437">
        <f t="shared" si="0"/>
        <v>-0.58688712706029622</v>
      </c>
      <c r="P6" s="437">
        <f t="shared" si="0"/>
        <v>-0.24634922832029899</v>
      </c>
      <c r="Q6" s="438">
        <f t="shared" si="0"/>
        <v>-0.46737936038616934</v>
      </c>
    </row>
    <row r="7" spans="1:18" s="146" customFormat="1" ht="15" customHeight="1">
      <c r="A7" s="332" t="s">
        <v>541</v>
      </c>
      <c r="B7" s="329" t="s">
        <v>634</v>
      </c>
      <c r="C7" s="95">
        <v>113698</v>
      </c>
      <c r="D7" s="95">
        <v>116688</v>
      </c>
      <c r="E7" s="95">
        <v>126270</v>
      </c>
      <c r="F7" s="95">
        <v>112646</v>
      </c>
      <c r="G7" s="95">
        <v>469302</v>
      </c>
      <c r="H7" s="95">
        <v>73833</v>
      </c>
      <c r="I7" s="95">
        <v>18538</v>
      </c>
      <c r="J7" s="95">
        <v>39399</v>
      </c>
      <c r="K7" s="95">
        <v>80987</v>
      </c>
      <c r="L7" s="95">
        <v>212757</v>
      </c>
      <c r="M7" s="437">
        <f t="shared" ref="M7:M36" si="1">(H7-C7)/C7</f>
        <v>-0.35062182272335485</v>
      </c>
      <c r="N7" s="437">
        <f t="shared" si="0"/>
        <v>-0.84113190730837795</v>
      </c>
      <c r="O7" s="437">
        <f t="shared" si="0"/>
        <v>-0.68797814207650276</v>
      </c>
      <c r="P7" s="437">
        <f t="shared" si="0"/>
        <v>-0.2810485947126396</v>
      </c>
      <c r="Q7" s="438">
        <f t="shared" si="0"/>
        <v>-0.54665226229592034</v>
      </c>
    </row>
    <row r="8" spans="1:18" s="146" customFormat="1" ht="15" customHeight="1">
      <c r="A8" s="332" t="s">
        <v>541</v>
      </c>
      <c r="B8" s="329" t="s">
        <v>635</v>
      </c>
      <c r="C8" s="95">
        <v>32602</v>
      </c>
      <c r="D8" s="95">
        <v>33826</v>
      </c>
      <c r="E8" s="95">
        <v>36334</v>
      </c>
      <c r="F8" s="95">
        <v>32664</v>
      </c>
      <c r="G8" s="95">
        <v>135426</v>
      </c>
      <c r="H8" s="95">
        <v>23937</v>
      </c>
      <c r="I8" s="95">
        <v>10444</v>
      </c>
      <c r="J8" s="95">
        <v>13653</v>
      </c>
      <c r="K8" s="95">
        <v>23362</v>
      </c>
      <c r="L8" s="95">
        <v>71396</v>
      </c>
      <c r="M8" s="437">
        <f t="shared" si="1"/>
        <v>-0.26578124041469847</v>
      </c>
      <c r="N8" s="437">
        <f t="shared" si="0"/>
        <v>-0.69124342221959445</v>
      </c>
      <c r="O8" s="437">
        <f t="shared" si="0"/>
        <v>-0.62423625254582482</v>
      </c>
      <c r="P8" s="437">
        <f t="shared" si="0"/>
        <v>-0.28477834925300022</v>
      </c>
      <c r="Q8" s="438">
        <f t="shared" si="0"/>
        <v>-0.47280433594730703</v>
      </c>
    </row>
    <row r="9" spans="1:18" s="146" customFormat="1" ht="15" customHeight="1">
      <c r="A9" s="333" t="s">
        <v>541</v>
      </c>
      <c r="B9" s="329" t="s">
        <v>636</v>
      </c>
      <c r="C9" s="95">
        <v>28470</v>
      </c>
      <c r="D9" s="95">
        <v>27635</v>
      </c>
      <c r="E9" s="95">
        <v>29116</v>
      </c>
      <c r="F9" s="95">
        <v>28078</v>
      </c>
      <c r="G9" s="95">
        <v>113299</v>
      </c>
      <c r="H9" s="95">
        <v>24821</v>
      </c>
      <c r="I9" s="95">
        <v>20987</v>
      </c>
      <c r="J9" s="95">
        <v>26150</v>
      </c>
      <c r="K9" s="95">
        <v>26325</v>
      </c>
      <c r="L9" s="95">
        <v>98283</v>
      </c>
      <c r="M9" s="437">
        <f t="shared" si="1"/>
        <v>-0.12817000351246927</v>
      </c>
      <c r="N9" s="437">
        <f t="shared" si="0"/>
        <v>-0.24056450153790482</v>
      </c>
      <c r="O9" s="437">
        <f t="shared" si="0"/>
        <v>-0.1018683885149059</v>
      </c>
      <c r="P9" s="437">
        <f t="shared" si="0"/>
        <v>-6.2433221739440131E-2</v>
      </c>
      <c r="Q9" s="438">
        <f t="shared" si="0"/>
        <v>-0.13253426773404883</v>
      </c>
    </row>
    <row r="10" spans="1:18" s="146" customFormat="1" ht="15" customHeight="1">
      <c r="A10" s="307" t="s">
        <v>637</v>
      </c>
      <c r="B10" s="329" t="s">
        <v>638</v>
      </c>
      <c r="C10" s="439">
        <v>9786</v>
      </c>
      <c r="D10" s="439">
        <v>9758</v>
      </c>
      <c r="E10" s="439">
        <v>10455</v>
      </c>
      <c r="F10" s="439">
        <v>9694</v>
      </c>
      <c r="G10" s="439">
        <v>39693</v>
      </c>
      <c r="H10" s="439">
        <v>8519</v>
      </c>
      <c r="I10" s="439">
        <v>6032</v>
      </c>
      <c r="J10" s="439">
        <v>7694</v>
      </c>
      <c r="K10" s="439">
        <v>8935</v>
      </c>
      <c r="L10" s="439">
        <v>31180</v>
      </c>
      <c r="M10" s="440">
        <f t="shared" si="1"/>
        <v>-0.12947067238912732</v>
      </c>
      <c r="N10" s="440">
        <f t="shared" si="0"/>
        <v>-0.38184054109448656</v>
      </c>
      <c r="O10" s="440">
        <f t="shared" si="0"/>
        <v>-0.26408417025346725</v>
      </c>
      <c r="P10" s="440">
        <f t="shared" si="0"/>
        <v>-7.8295853105013413E-2</v>
      </c>
      <c r="Q10" s="441">
        <f t="shared" si="0"/>
        <v>-0.21447106542715341</v>
      </c>
    </row>
    <row r="11" spans="1:18" s="146" customFormat="1" ht="15" customHeight="1">
      <c r="A11" s="332" t="s">
        <v>637</v>
      </c>
      <c r="B11" s="329" t="s">
        <v>639</v>
      </c>
      <c r="C11" s="95">
        <v>1301</v>
      </c>
      <c r="D11" s="95">
        <v>1280</v>
      </c>
      <c r="E11" s="95">
        <v>1349</v>
      </c>
      <c r="F11" s="95">
        <v>1270</v>
      </c>
      <c r="G11" s="95">
        <v>5200</v>
      </c>
      <c r="H11" s="95">
        <v>1133</v>
      </c>
      <c r="I11" s="95">
        <v>686</v>
      </c>
      <c r="J11" s="95">
        <v>928</v>
      </c>
      <c r="K11" s="95">
        <v>1115</v>
      </c>
      <c r="L11" s="95">
        <v>3862</v>
      </c>
      <c r="M11" s="437">
        <f t="shared" si="1"/>
        <v>-0.12913143735588009</v>
      </c>
      <c r="N11" s="437">
        <f t="shared" si="0"/>
        <v>-0.46406249999999999</v>
      </c>
      <c r="O11" s="437">
        <f t="shared" si="0"/>
        <v>-0.31208302446256486</v>
      </c>
      <c r="P11" s="437">
        <f t="shared" si="0"/>
        <v>-0.12204724409448819</v>
      </c>
      <c r="Q11" s="438">
        <f t="shared" si="0"/>
        <v>-0.25730769230769229</v>
      </c>
    </row>
    <row r="12" spans="1:18" s="146" customFormat="1" ht="15" customHeight="1">
      <c r="A12" s="332" t="s">
        <v>637</v>
      </c>
      <c r="B12" s="329" t="s">
        <v>640</v>
      </c>
      <c r="C12" s="95">
        <v>2408</v>
      </c>
      <c r="D12" s="95">
        <v>2463</v>
      </c>
      <c r="E12" s="95">
        <v>2574</v>
      </c>
      <c r="F12" s="95">
        <v>2441</v>
      </c>
      <c r="G12" s="95">
        <v>9886</v>
      </c>
      <c r="H12" s="95">
        <v>2259</v>
      </c>
      <c r="I12" s="95">
        <v>1702</v>
      </c>
      <c r="J12" s="95">
        <v>1883</v>
      </c>
      <c r="K12" s="95">
        <v>2312</v>
      </c>
      <c r="L12" s="95">
        <v>8156</v>
      </c>
      <c r="M12" s="437">
        <f t="shared" si="1"/>
        <v>-6.1877076411960136E-2</v>
      </c>
      <c r="N12" s="437">
        <f t="shared" si="0"/>
        <v>-0.30897279740154282</v>
      </c>
      <c r="O12" s="437">
        <f t="shared" si="0"/>
        <v>-0.26845376845376845</v>
      </c>
      <c r="P12" s="437">
        <f t="shared" si="0"/>
        <v>-5.2847193773043838E-2</v>
      </c>
      <c r="Q12" s="438">
        <f t="shared" si="0"/>
        <v>-0.17499494234270685</v>
      </c>
    </row>
    <row r="13" spans="1:18" s="146" customFormat="1" ht="15" customHeight="1">
      <c r="A13" s="332" t="s">
        <v>637</v>
      </c>
      <c r="B13" s="329" t="s">
        <v>641</v>
      </c>
      <c r="C13" s="95">
        <v>4285</v>
      </c>
      <c r="D13" s="95">
        <v>4163</v>
      </c>
      <c r="E13" s="95">
        <v>4540</v>
      </c>
      <c r="F13" s="95">
        <v>4158</v>
      </c>
      <c r="G13" s="95">
        <v>17146</v>
      </c>
      <c r="H13" s="95">
        <v>3573</v>
      </c>
      <c r="I13" s="95">
        <v>2815</v>
      </c>
      <c r="J13" s="95">
        <v>3548</v>
      </c>
      <c r="K13" s="95">
        <v>3769</v>
      </c>
      <c r="L13" s="95">
        <v>13705</v>
      </c>
      <c r="M13" s="437">
        <f t="shared" si="1"/>
        <v>-0.16616102683780631</v>
      </c>
      <c r="N13" s="437">
        <f t="shared" si="0"/>
        <v>-0.32380494835455198</v>
      </c>
      <c r="O13" s="437">
        <f t="shared" si="0"/>
        <v>-0.2185022026431718</v>
      </c>
      <c r="P13" s="437">
        <f t="shared" si="0"/>
        <v>-9.3554593554593557E-2</v>
      </c>
      <c r="Q13" s="438">
        <f t="shared" si="0"/>
        <v>-0.20068820716202029</v>
      </c>
    </row>
    <row r="14" spans="1:18" s="146" customFormat="1" ht="15" customHeight="1">
      <c r="A14" s="333" t="s">
        <v>637</v>
      </c>
      <c r="B14" s="329" t="s">
        <v>642</v>
      </c>
      <c r="C14" s="95">
        <v>2487</v>
      </c>
      <c r="D14" s="95">
        <v>2519</v>
      </c>
      <c r="E14" s="95">
        <v>2710</v>
      </c>
      <c r="F14" s="95">
        <v>2508</v>
      </c>
      <c r="G14" s="95">
        <v>10224</v>
      </c>
      <c r="H14" s="95">
        <v>2157</v>
      </c>
      <c r="I14" s="95">
        <v>1243</v>
      </c>
      <c r="J14" s="95">
        <v>1836</v>
      </c>
      <c r="K14" s="95">
        <v>2368</v>
      </c>
      <c r="L14" s="95">
        <v>7604</v>
      </c>
      <c r="M14" s="437">
        <f t="shared" si="1"/>
        <v>-0.13268998793727382</v>
      </c>
      <c r="N14" s="437">
        <f t="shared" si="0"/>
        <v>-0.50655021834061131</v>
      </c>
      <c r="O14" s="437">
        <f t="shared" si="0"/>
        <v>-0.32250922509225094</v>
      </c>
      <c r="P14" s="437">
        <f t="shared" si="0"/>
        <v>-5.5821371610845293E-2</v>
      </c>
      <c r="Q14" s="438">
        <f t="shared" si="0"/>
        <v>-0.25625978090766821</v>
      </c>
    </row>
    <row r="15" spans="1:18" s="146" customFormat="1" ht="15" customHeight="1">
      <c r="A15" s="307" t="s">
        <v>643</v>
      </c>
      <c r="B15" s="329" t="s">
        <v>644</v>
      </c>
      <c r="C15" s="439">
        <v>12783</v>
      </c>
      <c r="D15" s="439">
        <v>13723</v>
      </c>
      <c r="E15" s="439">
        <v>14567</v>
      </c>
      <c r="F15" s="439">
        <v>13211</v>
      </c>
      <c r="G15" s="439">
        <v>54284</v>
      </c>
      <c r="H15" s="439">
        <v>12528</v>
      </c>
      <c r="I15" s="439">
        <v>9782</v>
      </c>
      <c r="J15" s="439">
        <v>9934</v>
      </c>
      <c r="K15" s="439">
        <v>11268</v>
      </c>
      <c r="L15" s="439">
        <v>43512</v>
      </c>
      <c r="M15" s="440">
        <f t="shared" si="1"/>
        <v>-1.9948368927481811E-2</v>
      </c>
      <c r="N15" s="440">
        <f t="shared" si="0"/>
        <v>-0.28718210303869418</v>
      </c>
      <c r="O15" s="440">
        <f t="shared" si="0"/>
        <v>-0.31804764193039059</v>
      </c>
      <c r="P15" s="440">
        <f t="shared" si="0"/>
        <v>-0.1470744076905609</v>
      </c>
      <c r="Q15" s="441">
        <f t="shared" si="0"/>
        <v>-0.19843784540564438</v>
      </c>
    </row>
    <row r="16" spans="1:18" s="146" customFormat="1" ht="15" customHeight="1">
      <c r="A16" s="332" t="s">
        <v>643</v>
      </c>
      <c r="B16" s="329" t="s">
        <v>94</v>
      </c>
      <c r="C16" s="95">
        <v>610</v>
      </c>
      <c r="D16" s="95">
        <v>653</v>
      </c>
      <c r="E16" s="95">
        <v>670</v>
      </c>
      <c r="F16" s="95">
        <v>622</v>
      </c>
      <c r="G16" s="95">
        <v>2555</v>
      </c>
      <c r="H16" s="95">
        <v>637</v>
      </c>
      <c r="I16" s="95">
        <v>512</v>
      </c>
      <c r="J16" s="95">
        <v>543</v>
      </c>
      <c r="K16" s="95">
        <v>630</v>
      </c>
      <c r="L16" s="95">
        <v>2322</v>
      </c>
      <c r="M16" s="437">
        <f t="shared" si="1"/>
        <v>4.4262295081967211E-2</v>
      </c>
      <c r="N16" s="437">
        <f t="shared" si="0"/>
        <v>-0.21592649310872894</v>
      </c>
      <c r="O16" s="437">
        <f t="shared" si="0"/>
        <v>-0.18955223880597014</v>
      </c>
      <c r="P16" s="437">
        <f t="shared" si="0"/>
        <v>1.2861736334405145E-2</v>
      </c>
      <c r="Q16" s="438">
        <f t="shared" si="0"/>
        <v>-9.1193737769080241E-2</v>
      </c>
    </row>
    <row r="17" spans="1:17" s="146" customFormat="1" ht="15" customHeight="1">
      <c r="A17" s="332" t="s">
        <v>643</v>
      </c>
      <c r="B17" s="329" t="s">
        <v>645</v>
      </c>
      <c r="C17" s="95">
        <v>671</v>
      </c>
      <c r="D17" s="95">
        <v>798</v>
      </c>
      <c r="E17" s="95">
        <v>791</v>
      </c>
      <c r="F17" s="95">
        <v>712</v>
      </c>
      <c r="G17" s="95">
        <v>2972</v>
      </c>
      <c r="H17" s="95">
        <v>647</v>
      </c>
      <c r="I17" s="95">
        <v>504</v>
      </c>
      <c r="J17" s="95">
        <v>611</v>
      </c>
      <c r="K17" s="95">
        <v>686</v>
      </c>
      <c r="L17" s="95">
        <v>2448</v>
      </c>
      <c r="M17" s="437">
        <f t="shared" si="1"/>
        <v>-3.5767511177347243E-2</v>
      </c>
      <c r="N17" s="437">
        <f t="shared" si="0"/>
        <v>-0.36842105263157893</v>
      </c>
      <c r="O17" s="437">
        <f t="shared" si="0"/>
        <v>-0.22756005056890014</v>
      </c>
      <c r="P17" s="437">
        <f t="shared" si="0"/>
        <v>-3.6516853932584269E-2</v>
      </c>
      <c r="Q17" s="438">
        <f t="shared" si="0"/>
        <v>-0.17631224764468373</v>
      </c>
    </row>
    <row r="18" spans="1:17" s="146" customFormat="1" ht="15" customHeight="1">
      <c r="A18" s="332" t="s">
        <v>643</v>
      </c>
      <c r="B18" s="155" t="s">
        <v>98</v>
      </c>
      <c r="C18" s="95">
        <v>672</v>
      </c>
      <c r="D18" s="95">
        <v>712</v>
      </c>
      <c r="E18" s="95">
        <v>790</v>
      </c>
      <c r="F18" s="95">
        <v>713</v>
      </c>
      <c r="G18" s="95">
        <v>2887</v>
      </c>
      <c r="H18" s="95">
        <v>792</v>
      </c>
      <c r="I18" s="95">
        <v>646</v>
      </c>
      <c r="J18" s="95">
        <v>483</v>
      </c>
      <c r="K18" s="95">
        <v>517</v>
      </c>
      <c r="L18" s="95">
        <v>2438</v>
      </c>
      <c r="M18" s="437">
        <f t="shared" si="1"/>
        <v>0.17857142857142858</v>
      </c>
      <c r="N18" s="437">
        <f t="shared" si="0"/>
        <v>-9.269662921348315E-2</v>
      </c>
      <c r="O18" s="437">
        <f t="shared" si="0"/>
        <v>-0.38860759493670888</v>
      </c>
      <c r="P18" s="437">
        <f t="shared" si="0"/>
        <v>-0.27489481065918653</v>
      </c>
      <c r="Q18" s="438">
        <f t="shared" si="0"/>
        <v>-0.15552476619328023</v>
      </c>
    </row>
    <row r="19" spans="1:17" s="146" customFormat="1" ht="15" customHeight="1">
      <c r="A19" s="332" t="s">
        <v>643</v>
      </c>
      <c r="B19" s="329" t="s">
        <v>100</v>
      </c>
      <c r="C19" s="95">
        <v>716</v>
      </c>
      <c r="D19" s="95">
        <v>667</v>
      </c>
      <c r="E19" s="95">
        <v>754</v>
      </c>
      <c r="F19" s="95">
        <v>713</v>
      </c>
      <c r="G19" s="95">
        <v>2850</v>
      </c>
      <c r="H19" s="95">
        <v>720</v>
      </c>
      <c r="I19" s="95">
        <v>645</v>
      </c>
      <c r="J19" s="95">
        <v>492</v>
      </c>
      <c r="K19" s="95">
        <v>497</v>
      </c>
      <c r="L19" s="95">
        <v>2354</v>
      </c>
      <c r="M19" s="437">
        <f t="shared" si="1"/>
        <v>5.5865921787709499E-3</v>
      </c>
      <c r="N19" s="437">
        <f t="shared" si="0"/>
        <v>-3.2983508245877063E-2</v>
      </c>
      <c r="O19" s="437">
        <f t="shared" si="0"/>
        <v>-0.34748010610079577</v>
      </c>
      <c r="P19" s="437">
        <f t="shared" si="0"/>
        <v>-0.30294530154277699</v>
      </c>
      <c r="Q19" s="438">
        <f t="shared" si="0"/>
        <v>-0.17403508771929824</v>
      </c>
    </row>
    <row r="20" spans="1:17" s="146" customFormat="1" ht="15" customHeight="1">
      <c r="A20" s="332" t="s">
        <v>643</v>
      </c>
      <c r="B20" s="155" t="s">
        <v>102</v>
      </c>
      <c r="C20" s="95">
        <v>994</v>
      </c>
      <c r="D20" s="95">
        <v>1089</v>
      </c>
      <c r="E20" s="95">
        <v>1225</v>
      </c>
      <c r="F20" s="95">
        <v>1075</v>
      </c>
      <c r="G20" s="95">
        <v>4383</v>
      </c>
      <c r="H20" s="95">
        <v>1144</v>
      </c>
      <c r="I20" s="95">
        <v>1065</v>
      </c>
      <c r="J20" s="95">
        <v>709</v>
      </c>
      <c r="K20" s="95">
        <v>651</v>
      </c>
      <c r="L20" s="95">
        <v>3569</v>
      </c>
      <c r="M20" s="437">
        <f t="shared" si="1"/>
        <v>0.15090543259557343</v>
      </c>
      <c r="N20" s="437">
        <f t="shared" si="0"/>
        <v>-2.2038567493112948E-2</v>
      </c>
      <c r="O20" s="437">
        <f t="shared" si="0"/>
        <v>-0.42122448979591837</v>
      </c>
      <c r="P20" s="437">
        <f t="shared" si="0"/>
        <v>-0.3944186046511628</v>
      </c>
      <c r="Q20" s="438">
        <f t="shared" si="0"/>
        <v>-0.18571754506046087</v>
      </c>
    </row>
    <row r="21" spans="1:17" s="146" customFormat="1" ht="15" customHeight="1">
      <c r="A21" s="333" t="s">
        <v>643</v>
      </c>
      <c r="B21" s="329" t="s">
        <v>646</v>
      </c>
      <c r="C21" s="95">
        <v>9140</v>
      </c>
      <c r="D21" s="95">
        <v>9824</v>
      </c>
      <c r="E21" s="95">
        <v>10358</v>
      </c>
      <c r="F21" s="95">
        <v>9394</v>
      </c>
      <c r="G21" s="95">
        <v>38716</v>
      </c>
      <c r="H21" s="95">
        <v>8613</v>
      </c>
      <c r="I21" s="95">
        <v>6422</v>
      </c>
      <c r="J21" s="95">
        <v>7116</v>
      </c>
      <c r="K21" s="95">
        <v>8307</v>
      </c>
      <c r="L21" s="95">
        <v>30458</v>
      </c>
      <c r="M21" s="437">
        <f t="shared" si="1"/>
        <v>-5.7658643326039385E-2</v>
      </c>
      <c r="N21" s="437">
        <f t="shared" si="0"/>
        <v>-0.34629478827361565</v>
      </c>
      <c r="O21" s="437">
        <f t="shared" si="0"/>
        <v>-0.31299478663834718</v>
      </c>
      <c r="P21" s="437">
        <f t="shared" si="0"/>
        <v>-0.11571215669576325</v>
      </c>
      <c r="Q21" s="438">
        <f t="shared" si="0"/>
        <v>-0.21329682818472984</v>
      </c>
    </row>
    <row r="22" spans="1:17" s="146" customFormat="1" ht="15" customHeight="1">
      <c r="A22" s="307" t="s">
        <v>647</v>
      </c>
      <c r="B22" s="329" t="s">
        <v>648</v>
      </c>
      <c r="C22" s="439">
        <v>55608</v>
      </c>
      <c r="D22" s="439">
        <v>56291</v>
      </c>
      <c r="E22" s="439">
        <v>60328</v>
      </c>
      <c r="F22" s="439">
        <v>54617</v>
      </c>
      <c r="G22" s="439">
        <v>226844</v>
      </c>
      <c r="H22" s="439">
        <v>41182</v>
      </c>
      <c r="I22" s="439">
        <v>9422</v>
      </c>
      <c r="J22" s="439">
        <v>20287</v>
      </c>
      <c r="K22" s="439">
        <v>43850</v>
      </c>
      <c r="L22" s="439">
        <v>114741</v>
      </c>
      <c r="M22" s="440">
        <f t="shared" si="1"/>
        <v>-0.25942310458926771</v>
      </c>
      <c r="N22" s="440">
        <f t="shared" ref="N22" si="2">(I22-D22)/D22</f>
        <v>-0.83261977936082143</v>
      </c>
      <c r="O22" s="440">
        <f t="shared" ref="O22" si="3">(J22-E22)/E22</f>
        <v>-0.66372165495292401</v>
      </c>
      <c r="P22" s="440">
        <f t="shared" ref="P22" si="4">(K22-F22)/F22</f>
        <v>-0.19713642272552501</v>
      </c>
      <c r="Q22" s="441">
        <f t="shared" ref="Q22" si="5">(L22-G22)/G22</f>
        <v>-0.49418543139778881</v>
      </c>
    </row>
    <row r="23" spans="1:17" s="146" customFormat="1" ht="15" customHeight="1">
      <c r="A23" s="332" t="s">
        <v>647</v>
      </c>
      <c r="B23" s="329" t="s">
        <v>104</v>
      </c>
      <c r="C23" s="95">
        <v>9536</v>
      </c>
      <c r="D23" s="95">
        <v>9757</v>
      </c>
      <c r="E23" s="95">
        <v>10446</v>
      </c>
      <c r="F23" s="95">
        <v>9374</v>
      </c>
      <c r="G23" s="95">
        <v>39113</v>
      </c>
      <c r="H23" s="95">
        <v>12750</v>
      </c>
      <c r="I23" s="95">
        <v>2308</v>
      </c>
      <c r="J23" s="95">
        <v>4404</v>
      </c>
      <c r="K23" s="95">
        <v>11454</v>
      </c>
      <c r="L23" s="95">
        <v>30916</v>
      </c>
      <c r="M23" s="437">
        <f t="shared" si="1"/>
        <v>0.33703859060402686</v>
      </c>
      <c r="N23" s="437">
        <f t="shared" ref="N23:N36" si="6">(I23-D23)/D23</f>
        <v>-0.7634518807010352</v>
      </c>
      <c r="O23" s="437">
        <f t="shared" ref="O23:O36" si="7">(J23-E23)/E23</f>
        <v>-0.57840321654221716</v>
      </c>
      <c r="P23" s="437">
        <f t="shared" ref="P23:P36" si="8">(K23-F23)/F23</f>
        <v>0.22189033496906338</v>
      </c>
      <c r="Q23" s="438">
        <f t="shared" ref="Q23:Q36" si="9">(L23-G23)/G23</f>
        <v>-0.20957226497583922</v>
      </c>
    </row>
    <row r="24" spans="1:17" s="146" customFormat="1" ht="15" customHeight="1">
      <c r="A24" s="332" t="s">
        <v>647</v>
      </c>
      <c r="B24" s="329" t="s">
        <v>649</v>
      </c>
      <c r="C24" s="95">
        <v>23688</v>
      </c>
      <c r="D24" s="95">
        <v>23819</v>
      </c>
      <c r="E24" s="95">
        <v>25235</v>
      </c>
      <c r="F24" s="95">
        <v>22747</v>
      </c>
      <c r="G24" s="95">
        <v>95489</v>
      </c>
      <c r="H24" s="95">
        <v>12998</v>
      </c>
      <c r="I24" s="95">
        <v>241</v>
      </c>
      <c r="J24" s="95">
        <v>4583</v>
      </c>
      <c r="K24" s="95">
        <v>14764</v>
      </c>
      <c r="L24" s="95">
        <v>32586</v>
      </c>
      <c r="M24" s="437">
        <f t="shared" si="1"/>
        <v>-0.45128335021952043</v>
      </c>
      <c r="N24" s="437">
        <f t="shared" si="6"/>
        <v>-0.98988202695327254</v>
      </c>
      <c r="O24" s="437">
        <f t="shared" si="7"/>
        <v>-0.81838716068951856</v>
      </c>
      <c r="P24" s="437">
        <f t="shared" si="8"/>
        <v>-0.35094737767617706</v>
      </c>
      <c r="Q24" s="438">
        <f t="shared" si="9"/>
        <v>-0.65874603357454786</v>
      </c>
    </row>
    <row r="25" spans="1:17" s="146" customFormat="1" ht="15" customHeight="1">
      <c r="A25" s="332" t="s">
        <v>647</v>
      </c>
      <c r="B25" s="329" t="s">
        <v>650</v>
      </c>
      <c r="C25" s="95">
        <v>1329</v>
      </c>
      <c r="D25" s="95">
        <v>1440</v>
      </c>
      <c r="E25" s="95">
        <v>1568</v>
      </c>
      <c r="F25" s="95">
        <v>1405</v>
      </c>
      <c r="G25" s="95">
        <v>5742</v>
      </c>
      <c r="H25" s="95">
        <v>940</v>
      </c>
      <c r="I25" s="95">
        <v>419</v>
      </c>
      <c r="J25" s="95">
        <v>708</v>
      </c>
      <c r="K25" s="95">
        <v>1238</v>
      </c>
      <c r="L25" s="95">
        <v>3305</v>
      </c>
      <c r="M25" s="437">
        <f t="shared" si="1"/>
        <v>-0.29270127915726107</v>
      </c>
      <c r="N25" s="437">
        <f t="shared" si="6"/>
        <v>-0.70902777777777781</v>
      </c>
      <c r="O25" s="437">
        <f t="shared" si="7"/>
        <v>-0.54846938775510201</v>
      </c>
      <c r="P25" s="437">
        <f t="shared" si="8"/>
        <v>-0.11886120996441281</v>
      </c>
      <c r="Q25" s="438">
        <f t="shared" si="9"/>
        <v>-0.42441657958899337</v>
      </c>
    </row>
    <row r="26" spans="1:17" s="146" customFormat="1" ht="15" customHeight="1">
      <c r="A26" s="332" t="s">
        <v>647</v>
      </c>
      <c r="B26" s="329" t="s">
        <v>651</v>
      </c>
      <c r="C26" s="95">
        <v>1156</v>
      </c>
      <c r="D26" s="95">
        <v>1170</v>
      </c>
      <c r="E26" s="95">
        <v>1322</v>
      </c>
      <c r="F26" s="95">
        <v>1145</v>
      </c>
      <c r="G26" s="95">
        <v>4793</v>
      </c>
      <c r="H26" s="95">
        <v>865</v>
      </c>
      <c r="I26" s="95">
        <v>604</v>
      </c>
      <c r="J26" s="95">
        <v>829</v>
      </c>
      <c r="K26" s="95">
        <v>1083</v>
      </c>
      <c r="L26" s="95">
        <v>3381</v>
      </c>
      <c r="M26" s="437">
        <f t="shared" si="1"/>
        <v>-0.2517301038062284</v>
      </c>
      <c r="N26" s="437">
        <f t="shared" si="6"/>
        <v>-0.48376068376068376</v>
      </c>
      <c r="O26" s="437">
        <f t="shared" si="7"/>
        <v>-0.37291981845688349</v>
      </c>
      <c r="P26" s="437">
        <f t="shared" si="8"/>
        <v>-5.4148471615720527E-2</v>
      </c>
      <c r="Q26" s="438">
        <f t="shared" si="9"/>
        <v>-0.29459628625078238</v>
      </c>
    </row>
    <row r="27" spans="1:17" s="146" customFormat="1" ht="15" customHeight="1">
      <c r="A27" s="332" t="s">
        <v>647</v>
      </c>
      <c r="B27" s="329" t="s">
        <v>112</v>
      </c>
      <c r="C27" s="95">
        <v>3478</v>
      </c>
      <c r="D27" s="95">
        <v>3568</v>
      </c>
      <c r="E27" s="95">
        <v>3811</v>
      </c>
      <c r="F27" s="95">
        <v>3285</v>
      </c>
      <c r="G27" s="95">
        <v>14142</v>
      </c>
      <c r="H27" s="95">
        <v>2258</v>
      </c>
      <c r="I27" s="95">
        <v>376</v>
      </c>
      <c r="J27" s="95">
        <v>1164</v>
      </c>
      <c r="K27" s="95">
        <v>2823</v>
      </c>
      <c r="L27" s="95">
        <v>6621</v>
      </c>
      <c r="M27" s="437">
        <f t="shared" si="1"/>
        <v>-0.35077630822311673</v>
      </c>
      <c r="N27" s="437">
        <f t="shared" si="6"/>
        <v>-0.89461883408071752</v>
      </c>
      <c r="O27" s="437">
        <f t="shared" si="7"/>
        <v>-0.69456835476252954</v>
      </c>
      <c r="P27" s="437">
        <f t="shared" si="8"/>
        <v>-0.14063926940639268</v>
      </c>
      <c r="Q27" s="438">
        <f t="shared" si="9"/>
        <v>-0.53182011030971577</v>
      </c>
    </row>
    <row r="28" spans="1:17" s="146" customFormat="1" ht="15" customHeight="1">
      <c r="A28" s="332" t="s">
        <v>647</v>
      </c>
      <c r="B28" s="329" t="s">
        <v>114</v>
      </c>
      <c r="C28" s="95">
        <v>1773</v>
      </c>
      <c r="D28" s="95">
        <v>1919</v>
      </c>
      <c r="E28" s="95">
        <v>2082</v>
      </c>
      <c r="F28" s="95">
        <v>1790</v>
      </c>
      <c r="G28" s="95">
        <v>7564</v>
      </c>
      <c r="H28" s="95">
        <v>1008</v>
      </c>
      <c r="I28" s="95">
        <v>38</v>
      </c>
      <c r="J28" s="95">
        <v>205</v>
      </c>
      <c r="K28" s="95">
        <v>789</v>
      </c>
      <c r="L28" s="95">
        <v>2040</v>
      </c>
      <c r="M28" s="437">
        <f t="shared" si="1"/>
        <v>-0.43147208121827413</v>
      </c>
      <c r="N28" s="437">
        <f t="shared" si="6"/>
        <v>-0.98019801980198018</v>
      </c>
      <c r="O28" s="437">
        <f t="shared" si="7"/>
        <v>-0.90153698366954849</v>
      </c>
      <c r="P28" s="437">
        <f t="shared" si="8"/>
        <v>-0.55921787709497206</v>
      </c>
      <c r="Q28" s="438">
        <f t="shared" si="9"/>
        <v>-0.73030142781597041</v>
      </c>
    </row>
    <row r="29" spans="1:17" s="146" customFormat="1" ht="15" customHeight="1">
      <c r="A29" s="332" t="s">
        <v>647</v>
      </c>
      <c r="B29" s="329" t="s">
        <v>116</v>
      </c>
      <c r="C29" s="95">
        <v>4834</v>
      </c>
      <c r="D29" s="95">
        <v>4248</v>
      </c>
      <c r="E29" s="95">
        <v>4823</v>
      </c>
      <c r="F29" s="95">
        <v>5131</v>
      </c>
      <c r="G29" s="95">
        <v>19036</v>
      </c>
      <c r="H29" s="95">
        <v>4058</v>
      </c>
      <c r="I29" s="95">
        <v>2993</v>
      </c>
      <c r="J29" s="95">
        <v>4127</v>
      </c>
      <c r="K29" s="95">
        <v>4598</v>
      </c>
      <c r="L29" s="95">
        <v>15776</v>
      </c>
      <c r="M29" s="437">
        <f t="shared" si="1"/>
        <v>-0.16052958212660323</v>
      </c>
      <c r="N29" s="437">
        <f t="shared" si="6"/>
        <v>-0.2954331450094162</v>
      </c>
      <c r="O29" s="437">
        <f t="shared" si="7"/>
        <v>-0.14430852166701225</v>
      </c>
      <c r="P29" s="437">
        <f t="shared" si="8"/>
        <v>-0.10387838627947768</v>
      </c>
      <c r="Q29" s="438">
        <f t="shared" si="9"/>
        <v>-0.17125446522378651</v>
      </c>
    </row>
    <row r="30" spans="1:17" s="146" customFormat="1" ht="15" customHeight="1">
      <c r="A30" s="332" t="s">
        <v>647</v>
      </c>
      <c r="B30" s="329" t="s">
        <v>118</v>
      </c>
      <c r="C30" s="95">
        <v>1080</v>
      </c>
      <c r="D30" s="95">
        <v>1158</v>
      </c>
      <c r="E30" s="95">
        <v>1230</v>
      </c>
      <c r="F30" s="95">
        <v>1021</v>
      </c>
      <c r="G30" s="95">
        <v>4489</v>
      </c>
      <c r="H30" s="95">
        <v>581</v>
      </c>
      <c r="I30" s="95">
        <v>33</v>
      </c>
      <c r="J30" s="95">
        <v>142</v>
      </c>
      <c r="K30" s="95">
        <v>484</v>
      </c>
      <c r="L30" s="95">
        <v>1240</v>
      </c>
      <c r="M30" s="437">
        <f t="shared" si="1"/>
        <v>-0.46203703703703702</v>
      </c>
      <c r="N30" s="437">
        <f t="shared" si="6"/>
        <v>-0.97150259067357514</v>
      </c>
      <c r="O30" s="437">
        <f t="shared" si="7"/>
        <v>-0.88455284552845526</v>
      </c>
      <c r="P30" s="437">
        <f t="shared" si="8"/>
        <v>-0.52595494613124383</v>
      </c>
      <c r="Q30" s="438">
        <f t="shared" si="9"/>
        <v>-0.72376921363332591</v>
      </c>
    </row>
    <row r="31" spans="1:17" s="146" customFormat="1" ht="15" customHeight="1">
      <c r="A31" s="332" t="s">
        <v>647</v>
      </c>
      <c r="B31" s="329" t="s">
        <v>120</v>
      </c>
      <c r="C31" s="95">
        <v>814</v>
      </c>
      <c r="D31" s="95">
        <v>845</v>
      </c>
      <c r="E31" s="95">
        <v>908</v>
      </c>
      <c r="F31" s="95">
        <v>760</v>
      </c>
      <c r="G31" s="95">
        <v>3327</v>
      </c>
      <c r="H31" s="95">
        <v>442</v>
      </c>
      <c r="I31" s="279" t="s">
        <v>540</v>
      </c>
      <c r="J31" s="95">
        <v>25</v>
      </c>
      <c r="K31" s="95">
        <v>195</v>
      </c>
      <c r="L31" s="95">
        <v>662</v>
      </c>
      <c r="M31" s="437">
        <f t="shared" ref="M31:M32" si="10">(H31-C31)/C31</f>
        <v>-0.45700245700245701</v>
      </c>
      <c r="N31" s="442" t="s">
        <v>540</v>
      </c>
      <c r="O31" s="437">
        <f t="shared" ref="O31:O32" si="11">(J31-E31)/E31</f>
        <v>-0.97246696035242286</v>
      </c>
      <c r="P31" s="437">
        <f t="shared" ref="P31:P32" si="12">(K31-F31)/F31</f>
        <v>-0.74342105263157898</v>
      </c>
      <c r="Q31" s="438">
        <f t="shared" ref="Q31:Q32" si="13">(L31-G31)/G31</f>
        <v>-0.80102194168920948</v>
      </c>
    </row>
    <row r="32" spans="1:17" s="146" customFormat="1" ht="15" customHeight="1">
      <c r="A32" s="332" t="s">
        <v>647</v>
      </c>
      <c r="B32" s="155" t="s">
        <v>122</v>
      </c>
      <c r="C32" s="95">
        <v>684</v>
      </c>
      <c r="D32" s="95">
        <v>800</v>
      </c>
      <c r="E32" s="95">
        <v>852</v>
      </c>
      <c r="F32" s="95">
        <v>751</v>
      </c>
      <c r="G32" s="95">
        <v>3087</v>
      </c>
      <c r="H32" s="95">
        <v>404</v>
      </c>
      <c r="I32" s="95">
        <v>11</v>
      </c>
      <c r="J32" s="95">
        <v>91</v>
      </c>
      <c r="K32" s="95">
        <v>309</v>
      </c>
      <c r="L32" s="95">
        <v>815</v>
      </c>
      <c r="M32" s="437">
        <f t="shared" si="10"/>
        <v>-0.40935672514619881</v>
      </c>
      <c r="N32" s="437">
        <f t="shared" ref="N32" si="14">(I32-D32)/D32</f>
        <v>-0.98624999999999996</v>
      </c>
      <c r="O32" s="437">
        <f t="shared" si="11"/>
        <v>-0.89319248826291076</v>
      </c>
      <c r="P32" s="437">
        <f t="shared" si="12"/>
        <v>-0.58854860186418112</v>
      </c>
      <c r="Q32" s="438">
        <f t="shared" si="13"/>
        <v>-0.73598963394881767</v>
      </c>
    </row>
    <row r="33" spans="1:21" s="146" customFormat="1" ht="15" customHeight="1">
      <c r="A33" s="332" t="s">
        <v>647</v>
      </c>
      <c r="B33" s="329" t="s">
        <v>124</v>
      </c>
      <c r="C33" s="95">
        <v>1203</v>
      </c>
      <c r="D33" s="95">
        <v>1364</v>
      </c>
      <c r="E33" s="95">
        <v>1420</v>
      </c>
      <c r="F33" s="95">
        <v>1226</v>
      </c>
      <c r="G33" s="95">
        <v>5213</v>
      </c>
      <c r="H33" s="95">
        <v>708</v>
      </c>
      <c r="I33" s="95">
        <v>20</v>
      </c>
      <c r="J33" s="95">
        <v>182</v>
      </c>
      <c r="K33" s="95">
        <v>687</v>
      </c>
      <c r="L33" s="95">
        <v>1597</v>
      </c>
      <c r="M33" s="437">
        <f t="shared" si="1"/>
        <v>-0.41147132169576062</v>
      </c>
      <c r="N33" s="437">
        <f t="shared" si="6"/>
        <v>-0.98533724340175954</v>
      </c>
      <c r="O33" s="437">
        <f t="shared" si="7"/>
        <v>-0.87183098591549291</v>
      </c>
      <c r="P33" s="437">
        <f t="shared" si="8"/>
        <v>-0.43964110929853178</v>
      </c>
      <c r="Q33" s="438">
        <f t="shared" si="9"/>
        <v>-0.69365048916171113</v>
      </c>
    </row>
    <row r="34" spans="1:21" s="146" customFormat="1" ht="15" customHeight="1">
      <c r="A34" s="332" t="s">
        <v>647</v>
      </c>
      <c r="B34" s="155" t="s">
        <v>126</v>
      </c>
      <c r="C34" s="95">
        <v>403</v>
      </c>
      <c r="D34" s="95">
        <v>421</v>
      </c>
      <c r="E34" s="95">
        <v>448</v>
      </c>
      <c r="F34" s="95">
        <v>369</v>
      </c>
      <c r="G34" s="95">
        <v>1641</v>
      </c>
      <c r="H34" s="95">
        <v>251</v>
      </c>
      <c r="I34" s="95">
        <v>16</v>
      </c>
      <c r="J34" s="95">
        <v>41</v>
      </c>
      <c r="K34" s="95">
        <v>194</v>
      </c>
      <c r="L34" s="95">
        <v>502</v>
      </c>
      <c r="M34" s="437">
        <f t="shared" si="1"/>
        <v>-0.37717121588089331</v>
      </c>
      <c r="N34" s="437">
        <f t="shared" si="6"/>
        <v>-0.96199524940617576</v>
      </c>
      <c r="O34" s="437">
        <f t="shared" si="7"/>
        <v>-0.9084821428571429</v>
      </c>
      <c r="P34" s="437">
        <f t="shared" si="8"/>
        <v>-0.4742547425474255</v>
      </c>
      <c r="Q34" s="438">
        <f t="shared" si="9"/>
        <v>-0.69408897014015847</v>
      </c>
    </row>
    <row r="35" spans="1:21" s="146" customFormat="1" ht="15" customHeight="1">
      <c r="A35" s="332" t="s">
        <v>647</v>
      </c>
      <c r="B35" s="329" t="s">
        <v>128</v>
      </c>
      <c r="C35" s="95">
        <v>997</v>
      </c>
      <c r="D35" s="95">
        <v>1035</v>
      </c>
      <c r="E35" s="95">
        <v>1089</v>
      </c>
      <c r="F35" s="95">
        <v>974</v>
      </c>
      <c r="G35" s="95">
        <v>4095</v>
      </c>
      <c r="H35" s="95">
        <v>679</v>
      </c>
      <c r="I35" s="95">
        <v>571</v>
      </c>
      <c r="J35" s="95">
        <v>599</v>
      </c>
      <c r="K35" s="95">
        <v>720</v>
      </c>
      <c r="L35" s="95">
        <v>2569</v>
      </c>
      <c r="M35" s="437">
        <f t="shared" si="1"/>
        <v>-0.31895687061183553</v>
      </c>
      <c r="N35" s="437">
        <f t="shared" si="6"/>
        <v>-0.44830917874396137</v>
      </c>
      <c r="O35" s="437">
        <f t="shared" si="7"/>
        <v>-0.44995408631772266</v>
      </c>
      <c r="P35" s="437">
        <f t="shared" si="8"/>
        <v>-0.26078028747433263</v>
      </c>
      <c r="Q35" s="438">
        <f t="shared" si="9"/>
        <v>-0.37264957264957266</v>
      </c>
    </row>
    <row r="36" spans="1:21" s="146" customFormat="1" ht="15" customHeight="1">
      <c r="A36" s="333" t="s">
        <v>647</v>
      </c>
      <c r="B36" s="329" t="s">
        <v>130</v>
      </c>
      <c r="C36" s="95">
        <v>4633</v>
      </c>
      <c r="D36" s="95">
        <v>4747</v>
      </c>
      <c r="E36" s="95">
        <v>5094</v>
      </c>
      <c r="F36" s="95">
        <v>4639</v>
      </c>
      <c r="G36" s="95">
        <v>19113</v>
      </c>
      <c r="H36" s="95">
        <v>3240</v>
      </c>
      <c r="I36" s="95">
        <v>1792</v>
      </c>
      <c r="J36" s="95">
        <v>3187</v>
      </c>
      <c r="K36" s="95">
        <v>4512</v>
      </c>
      <c r="L36" s="95">
        <v>12731</v>
      </c>
      <c r="M36" s="437">
        <f t="shared" si="1"/>
        <v>-0.3006691128858191</v>
      </c>
      <c r="N36" s="437">
        <f t="shared" si="6"/>
        <v>-0.62249842005477141</v>
      </c>
      <c r="O36" s="437">
        <f t="shared" si="7"/>
        <v>-0.37436199450333724</v>
      </c>
      <c r="P36" s="437">
        <f t="shared" si="8"/>
        <v>-2.7376589782280664E-2</v>
      </c>
      <c r="Q36" s="438">
        <f t="shared" si="9"/>
        <v>-0.33390885784544549</v>
      </c>
    </row>
    <row r="37" spans="1:21" s="320" customFormat="1" ht="17.25" customHeight="1">
      <c r="A37" s="60" t="s">
        <v>353</v>
      </c>
      <c r="B37" s="60"/>
      <c r="C37" s="317"/>
      <c r="D37" s="318"/>
      <c r="E37" s="318"/>
      <c r="F37" s="318"/>
      <c r="G37" s="318"/>
      <c r="H37" s="318"/>
      <c r="I37" s="318"/>
      <c r="J37" s="318"/>
      <c r="K37" s="318"/>
      <c r="L37" s="318"/>
      <c r="M37" s="318"/>
      <c r="N37" s="318"/>
      <c r="O37" s="318"/>
      <c r="P37" s="319"/>
      <c r="Q37" s="319"/>
      <c r="R37" s="319"/>
      <c r="S37" s="319"/>
      <c r="T37" s="319"/>
      <c r="U37" s="319"/>
    </row>
    <row r="38" spans="1:21" s="310" customFormat="1" ht="12" customHeight="1">
      <c r="A38" s="310" t="s">
        <v>545</v>
      </c>
    </row>
    <row r="39" spans="1:21" s="310" customFormat="1" ht="12" customHeight="1">
      <c r="A39" s="310" t="s">
        <v>652</v>
      </c>
    </row>
    <row r="40" spans="1:21" s="310" customFormat="1" ht="12" customHeight="1">
      <c r="A40" s="311" t="s">
        <v>355</v>
      </c>
    </row>
    <row r="41" spans="1:21" s="310" customFormat="1" ht="12" customHeight="1">
      <c r="A41" s="310" t="s">
        <v>356</v>
      </c>
    </row>
    <row r="42" spans="1:21" s="310" customFormat="1" ht="12" customHeight="1">
      <c r="A42" s="311" t="s">
        <v>357</v>
      </c>
    </row>
    <row r="43" spans="1:21" s="310" customFormat="1" ht="12" customHeight="1">
      <c r="A43" s="311" t="s">
        <v>358</v>
      </c>
    </row>
    <row r="44" spans="1:21" s="310" customFormat="1" ht="12" customHeight="1">
      <c r="A44" s="238" t="s">
        <v>547</v>
      </c>
      <c r="B44" s="238"/>
    </row>
    <row r="45" spans="1:21" s="310" customFormat="1" ht="12" customHeight="1">
      <c r="A45" s="312" t="s">
        <v>548</v>
      </c>
    </row>
  </sheetData>
  <mergeCells count="3">
    <mergeCell ref="C4:G4"/>
    <mergeCell ref="H4:L4"/>
    <mergeCell ref="M4:Q4"/>
  </mergeCells>
  <conditionalFormatting sqref="P37:U37">
    <cfRule type="cellIs" dxfId="25" priority="4" operator="between">
      <formula>1</formula>
      <formula>4</formula>
    </cfRule>
  </conditionalFormatting>
  <conditionalFormatting sqref="C6:L30 C32:L36 C31:H31 J31:L31">
    <cfRule type="cellIs" dxfId="24" priority="1" operator="between">
      <formula>1</formula>
      <formula>4</formula>
    </cfRule>
  </conditionalFormatting>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zoomScaleNormal="100" workbookViewId="0">
      <pane xSplit="2" ySplit="5" topLeftCell="C6" activePane="bottomRight" state="frozen"/>
      <selection pane="topRight" activeCell="M12" sqref="M12"/>
      <selection pane="bottomLeft" activeCell="M12" sqref="M12"/>
      <selection pane="bottomRight"/>
    </sheetView>
  </sheetViews>
  <sheetFormatPr defaultColWidth="9.109375" defaultRowHeight="13.8"/>
  <cols>
    <col min="1" max="1" width="35.6640625" style="78" customWidth="1"/>
    <col min="2" max="2" width="60.6640625" style="78" customWidth="1"/>
    <col min="3" max="6" width="10.6640625" style="78" customWidth="1"/>
    <col min="7" max="7" width="16.6640625" style="78" customWidth="1"/>
    <col min="8" max="11" width="10.6640625" style="78" customWidth="1"/>
    <col min="12" max="12" width="16.6640625" style="78" customWidth="1"/>
    <col min="13" max="16" width="10.6640625" style="97" customWidth="1"/>
    <col min="17" max="17" width="16.6640625" style="97" customWidth="1"/>
    <col min="18" max="16384" width="9.109375" style="78"/>
  </cols>
  <sheetData>
    <row r="1" spans="1:18" s="138" customFormat="1" ht="15" hidden="1" customHeight="1">
      <c r="A1" s="79" t="s">
        <v>653</v>
      </c>
      <c r="B1" s="142"/>
      <c r="M1" s="141"/>
      <c r="N1" s="141"/>
      <c r="O1" s="141"/>
      <c r="P1" s="141"/>
      <c r="Q1" s="141"/>
    </row>
    <row r="2" spans="1:18" ht="24" customHeight="1">
      <c r="A2" s="71" t="s">
        <v>195</v>
      </c>
      <c r="M2" s="137"/>
      <c r="N2" s="137"/>
      <c r="O2" s="137"/>
      <c r="P2" s="137"/>
      <c r="Q2" s="137"/>
      <c r="R2" s="137"/>
    </row>
    <row r="3" spans="1:18" s="298" customFormat="1" ht="20.25" customHeight="1">
      <c r="A3" s="245" t="s">
        <v>654</v>
      </c>
      <c r="B3" s="297"/>
    </row>
    <row r="4" spans="1:18" ht="15" customHeight="1">
      <c r="A4" s="301"/>
      <c r="B4" s="302"/>
      <c r="C4" s="478" t="s">
        <v>526</v>
      </c>
      <c r="D4" s="478"/>
      <c r="E4" s="478"/>
      <c r="F4" s="478"/>
      <c r="G4" s="478"/>
      <c r="H4" s="478" t="s">
        <v>527</v>
      </c>
      <c r="I4" s="478"/>
      <c r="J4" s="478"/>
      <c r="K4" s="478"/>
      <c r="L4" s="478"/>
      <c r="M4" s="478" t="s">
        <v>199</v>
      </c>
      <c r="N4" s="478"/>
      <c r="O4" s="478"/>
      <c r="P4" s="478"/>
      <c r="Q4" s="479"/>
    </row>
    <row r="5" spans="1:18" ht="15" customHeight="1">
      <c r="A5" s="299" t="s">
        <v>631</v>
      </c>
      <c r="B5" s="300" t="s">
        <v>632</v>
      </c>
      <c r="C5" s="305" t="s">
        <v>528</v>
      </c>
      <c r="D5" s="305" t="s">
        <v>529</v>
      </c>
      <c r="E5" s="305" t="s">
        <v>530</v>
      </c>
      <c r="F5" s="305" t="s">
        <v>531</v>
      </c>
      <c r="G5" s="305" t="s">
        <v>532</v>
      </c>
      <c r="H5" s="305" t="s">
        <v>533</v>
      </c>
      <c r="I5" s="305" t="s">
        <v>534</v>
      </c>
      <c r="J5" s="305" t="s">
        <v>535</v>
      </c>
      <c r="K5" s="305" t="s">
        <v>536</v>
      </c>
      <c r="L5" s="305" t="s">
        <v>537</v>
      </c>
      <c r="M5" s="305" t="s">
        <v>409</v>
      </c>
      <c r="N5" s="305" t="s">
        <v>410</v>
      </c>
      <c r="O5" s="305" t="s">
        <v>411</v>
      </c>
      <c r="P5" s="305" t="s">
        <v>412</v>
      </c>
      <c r="Q5" s="306" t="s">
        <v>413</v>
      </c>
    </row>
    <row r="6" spans="1:18" s="146" customFormat="1" ht="15" customHeight="1">
      <c r="A6" s="307" t="s">
        <v>541</v>
      </c>
      <c r="B6" s="329" t="s">
        <v>633</v>
      </c>
      <c r="C6" s="279">
        <v>5349</v>
      </c>
      <c r="D6" s="279">
        <v>5057</v>
      </c>
      <c r="E6" s="279">
        <v>5271</v>
      </c>
      <c r="F6" s="279">
        <v>4767</v>
      </c>
      <c r="G6" s="334">
        <v>20444</v>
      </c>
      <c r="H6" s="279">
        <v>3295</v>
      </c>
      <c r="I6" s="279">
        <v>912</v>
      </c>
      <c r="J6" s="279">
        <v>1442</v>
      </c>
      <c r="K6" s="279">
        <v>2447</v>
      </c>
      <c r="L6" s="334">
        <v>8096</v>
      </c>
      <c r="M6" s="272">
        <f t="shared" ref="M6:M21" si="0">(H6-C6)/C6</f>
        <v>-0.38399700878668908</v>
      </c>
      <c r="N6" s="272">
        <f t="shared" ref="N6:N36" si="1">(I6-D6)/D6</f>
        <v>-0.81965592248368602</v>
      </c>
      <c r="O6" s="272">
        <f t="shared" ref="O6:O36" si="2">(J6-E6)/E6</f>
        <v>-0.72642762284196549</v>
      </c>
      <c r="P6" s="272">
        <f t="shared" ref="P6:P36" si="3">(K6-F6)/F6</f>
        <v>-0.48667925319907701</v>
      </c>
      <c r="Q6" s="335">
        <f t="shared" ref="Q6:Q36" si="4">(L6-G6)/G6</f>
        <v>-0.60399139111719824</v>
      </c>
    </row>
    <row r="7" spans="1:18" s="146" customFormat="1" ht="15" customHeight="1">
      <c r="A7" s="332" t="s">
        <v>541</v>
      </c>
      <c r="B7" s="329" t="s">
        <v>634</v>
      </c>
      <c r="C7" s="279">
        <v>3937</v>
      </c>
      <c r="D7" s="279">
        <v>3727</v>
      </c>
      <c r="E7" s="279">
        <v>3828</v>
      </c>
      <c r="F7" s="279">
        <v>3500</v>
      </c>
      <c r="G7" s="334">
        <v>14992</v>
      </c>
      <c r="H7" s="279">
        <v>2232</v>
      </c>
      <c r="I7" s="279">
        <v>390</v>
      </c>
      <c r="J7" s="279">
        <v>767</v>
      </c>
      <c r="K7" s="279">
        <v>1720</v>
      </c>
      <c r="L7" s="334">
        <v>5109</v>
      </c>
      <c r="M7" s="272">
        <f t="shared" si="0"/>
        <v>-0.43307086614173229</v>
      </c>
      <c r="N7" s="272">
        <f t="shared" si="1"/>
        <v>-0.89535819694123964</v>
      </c>
      <c r="O7" s="272">
        <f t="shared" si="2"/>
        <v>-0.79963427377220486</v>
      </c>
      <c r="P7" s="272">
        <f t="shared" si="3"/>
        <v>-0.50857142857142856</v>
      </c>
      <c r="Q7" s="335">
        <f t="shared" si="4"/>
        <v>-0.65921824973319099</v>
      </c>
    </row>
    <row r="8" spans="1:18" s="146" customFormat="1" ht="15" customHeight="1">
      <c r="A8" s="332" t="s">
        <v>541</v>
      </c>
      <c r="B8" s="329" t="s">
        <v>635</v>
      </c>
      <c r="C8" s="279">
        <v>826</v>
      </c>
      <c r="D8" s="279">
        <v>760</v>
      </c>
      <c r="E8" s="279">
        <v>823</v>
      </c>
      <c r="F8" s="279">
        <v>696</v>
      </c>
      <c r="G8" s="334">
        <v>3105</v>
      </c>
      <c r="H8" s="279">
        <v>532</v>
      </c>
      <c r="I8" s="279">
        <v>182</v>
      </c>
      <c r="J8" s="279">
        <v>182</v>
      </c>
      <c r="K8" s="279">
        <v>265</v>
      </c>
      <c r="L8" s="334">
        <v>1161</v>
      </c>
      <c r="M8" s="272">
        <f t="shared" si="0"/>
        <v>-0.3559322033898305</v>
      </c>
      <c r="N8" s="272">
        <f t="shared" si="1"/>
        <v>-0.76052631578947372</v>
      </c>
      <c r="O8" s="272">
        <f t="shared" si="2"/>
        <v>-0.77885783718104495</v>
      </c>
      <c r="P8" s="272">
        <f t="shared" si="3"/>
        <v>-0.61925287356321834</v>
      </c>
      <c r="Q8" s="335">
        <f t="shared" si="4"/>
        <v>-0.62608695652173918</v>
      </c>
    </row>
    <row r="9" spans="1:18" s="146" customFormat="1" ht="15" customHeight="1">
      <c r="A9" s="333" t="s">
        <v>541</v>
      </c>
      <c r="B9" s="329" t="s">
        <v>636</v>
      </c>
      <c r="C9" s="279">
        <v>586</v>
      </c>
      <c r="D9" s="279">
        <v>570</v>
      </c>
      <c r="E9" s="279">
        <v>620</v>
      </c>
      <c r="F9" s="279">
        <v>571</v>
      </c>
      <c r="G9" s="334">
        <v>2347</v>
      </c>
      <c r="H9" s="279">
        <v>531</v>
      </c>
      <c r="I9" s="279">
        <v>340</v>
      </c>
      <c r="J9" s="279">
        <v>493</v>
      </c>
      <c r="K9" s="279">
        <v>462</v>
      </c>
      <c r="L9" s="334">
        <v>1826</v>
      </c>
      <c r="M9" s="272">
        <f t="shared" si="0"/>
        <v>-9.3856655290102384E-2</v>
      </c>
      <c r="N9" s="272">
        <f t="shared" si="1"/>
        <v>-0.40350877192982454</v>
      </c>
      <c r="O9" s="272">
        <f t="shared" si="2"/>
        <v>-0.20483870967741935</v>
      </c>
      <c r="P9" s="272">
        <f t="shared" si="3"/>
        <v>-0.19089316987740806</v>
      </c>
      <c r="Q9" s="335">
        <f t="shared" si="4"/>
        <v>-0.221985513421389</v>
      </c>
    </row>
    <row r="10" spans="1:18" s="146" customFormat="1" ht="15" customHeight="1">
      <c r="A10" s="307" t="s">
        <v>637</v>
      </c>
      <c r="B10" s="329" t="s">
        <v>638</v>
      </c>
      <c r="C10" s="282">
        <v>277</v>
      </c>
      <c r="D10" s="282">
        <v>257</v>
      </c>
      <c r="E10" s="282">
        <v>304</v>
      </c>
      <c r="F10" s="282">
        <v>255</v>
      </c>
      <c r="G10" s="446">
        <v>1093</v>
      </c>
      <c r="H10" s="282">
        <v>272</v>
      </c>
      <c r="I10" s="282">
        <v>121</v>
      </c>
      <c r="J10" s="282">
        <v>171</v>
      </c>
      <c r="K10" s="282">
        <v>197</v>
      </c>
      <c r="L10" s="446">
        <v>761</v>
      </c>
      <c r="M10" s="273">
        <f t="shared" si="0"/>
        <v>-1.8050541516245487E-2</v>
      </c>
      <c r="N10" s="273">
        <f t="shared" si="1"/>
        <v>-0.52918287937743191</v>
      </c>
      <c r="O10" s="273">
        <f t="shared" si="2"/>
        <v>-0.4375</v>
      </c>
      <c r="P10" s="273">
        <f t="shared" si="3"/>
        <v>-0.22745098039215686</v>
      </c>
      <c r="Q10" s="445">
        <f t="shared" si="4"/>
        <v>-0.30375114364135408</v>
      </c>
    </row>
    <row r="11" spans="1:18" s="146" customFormat="1" ht="15" customHeight="1">
      <c r="A11" s="332" t="s">
        <v>637</v>
      </c>
      <c r="B11" s="329" t="s">
        <v>639</v>
      </c>
      <c r="C11" s="279">
        <v>40</v>
      </c>
      <c r="D11" s="279">
        <v>36</v>
      </c>
      <c r="E11" s="279">
        <v>43</v>
      </c>
      <c r="F11" s="279">
        <v>30</v>
      </c>
      <c r="G11" s="334">
        <v>149</v>
      </c>
      <c r="H11" s="279">
        <v>29</v>
      </c>
      <c r="I11" s="279">
        <v>8</v>
      </c>
      <c r="J11" s="279">
        <v>20</v>
      </c>
      <c r="K11" s="279">
        <v>15</v>
      </c>
      <c r="L11" s="334">
        <v>72</v>
      </c>
      <c r="M11" s="272">
        <f t="shared" si="0"/>
        <v>-0.27500000000000002</v>
      </c>
      <c r="N11" s="272">
        <f t="shared" si="1"/>
        <v>-0.77777777777777779</v>
      </c>
      <c r="O11" s="272">
        <f t="shared" si="2"/>
        <v>-0.53488372093023251</v>
      </c>
      <c r="P11" s="272">
        <f t="shared" si="3"/>
        <v>-0.5</v>
      </c>
      <c r="Q11" s="335">
        <f t="shared" si="4"/>
        <v>-0.51677852348993292</v>
      </c>
    </row>
    <row r="12" spans="1:18" s="146" customFormat="1" ht="15" customHeight="1">
      <c r="A12" s="332" t="s">
        <v>637</v>
      </c>
      <c r="B12" s="329" t="s">
        <v>640</v>
      </c>
      <c r="C12" s="279">
        <v>67</v>
      </c>
      <c r="D12" s="279">
        <v>60</v>
      </c>
      <c r="E12" s="279">
        <v>57</v>
      </c>
      <c r="F12" s="279">
        <v>54</v>
      </c>
      <c r="G12" s="334">
        <v>238</v>
      </c>
      <c r="H12" s="279">
        <v>67</v>
      </c>
      <c r="I12" s="279">
        <v>32</v>
      </c>
      <c r="J12" s="279">
        <v>29</v>
      </c>
      <c r="K12" s="279">
        <v>43</v>
      </c>
      <c r="L12" s="334">
        <v>171</v>
      </c>
      <c r="M12" s="272">
        <f t="shared" si="0"/>
        <v>0</v>
      </c>
      <c r="N12" s="272">
        <f t="shared" si="1"/>
        <v>-0.46666666666666667</v>
      </c>
      <c r="O12" s="272">
        <f t="shared" si="2"/>
        <v>-0.49122807017543857</v>
      </c>
      <c r="P12" s="272">
        <f t="shared" si="3"/>
        <v>-0.20370370370370369</v>
      </c>
      <c r="Q12" s="335">
        <f t="shared" si="4"/>
        <v>-0.28151260504201681</v>
      </c>
    </row>
    <row r="13" spans="1:18" s="146" customFormat="1" ht="15" customHeight="1">
      <c r="A13" s="332" t="s">
        <v>637</v>
      </c>
      <c r="B13" s="329" t="s">
        <v>641</v>
      </c>
      <c r="C13" s="279">
        <v>133</v>
      </c>
      <c r="D13" s="279">
        <v>116</v>
      </c>
      <c r="E13" s="279">
        <v>163</v>
      </c>
      <c r="F13" s="279">
        <v>127</v>
      </c>
      <c r="G13" s="334">
        <v>539</v>
      </c>
      <c r="H13" s="279">
        <v>143</v>
      </c>
      <c r="I13" s="279">
        <v>74</v>
      </c>
      <c r="J13" s="279">
        <v>113</v>
      </c>
      <c r="K13" s="279">
        <v>121</v>
      </c>
      <c r="L13" s="334">
        <v>451</v>
      </c>
      <c r="M13" s="272">
        <f t="shared" si="0"/>
        <v>7.5187969924812026E-2</v>
      </c>
      <c r="N13" s="272">
        <f t="shared" si="1"/>
        <v>-0.36206896551724138</v>
      </c>
      <c r="O13" s="272">
        <f t="shared" si="2"/>
        <v>-0.30674846625766872</v>
      </c>
      <c r="P13" s="272">
        <f t="shared" si="3"/>
        <v>-4.7244094488188976E-2</v>
      </c>
      <c r="Q13" s="335">
        <f t="shared" si="4"/>
        <v>-0.16326530612244897</v>
      </c>
    </row>
    <row r="14" spans="1:18" s="146" customFormat="1" ht="15" customHeight="1">
      <c r="A14" s="333" t="s">
        <v>637</v>
      </c>
      <c r="B14" s="329" t="s">
        <v>642</v>
      </c>
      <c r="C14" s="279">
        <v>50</v>
      </c>
      <c r="D14" s="279">
        <v>52</v>
      </c>
      <c r="E14" s="279">
        <v>53</v>
      </c>
      <c r="F14" s="279">
        <v>55</v>
      </c>
      <c r="G14" s="334">
        <v>210</v>
      </c>
      <c r="H14" s="279">
        <v>49</v>
      </c>
      <c r="I14" s="279">
        <v>15</v>
      </c>
      <c r="J14" s="279">
        <v>14</v>
      </c>
      <c r="K14" s="279">
        <v>23</v>
      </c>
      <c r="L14" s="334">
        <v>101</v>
      </c>
      <c r="M14" s="272">
        <f t="shared" si="0"/>
        <v>-0.02</v>
      </c>
      <c r="N14" s="272">
        <f t="shared" si="1"/>
        <v>-0.71153846153846156</v>
      </c>
      <c r="O14" s="272">
        <f t="shared" si="2"/>
        <v>-0.73584905660377353</v>
      </c>
      <c r="P14" s="272">
        <f t="shared" si="3"/>
        <v>-0.58181818181818179</v>
      </c>
      <c r="Q14" s="335">
        <f t="shared" si="4"/>
        <v>-0.51904761904761909</v>
      </c>
    </row>
    <row r="15" spans="1:18" s="146" customFormat="1" ht="15" customHeight="1">
      <c r="A15" s="307" t="s">
        <v>643</v>
      </c>
      <c r="B15" s="329" t="s">
        <v>644</v>
      </c>
      <c r="C15" s="282">
        <v>397</v>
      </c>
      <c r="D15" s="282">
        <v>397</v>
      </c>
      <c r="E15" s="282">
        <v>439</v>
      </c>
      <c r="F15" s="282">
        <v>400</v>
      </c>
      <c r="G15" s="446">
        <v>1633</v>
      </c>
      <c r="H15" s="282">
        <v>339</v>
      </c>
      <c r="I15" s="282">
        <v>221</v>
      </c>
      <c r="J15" s="282">
        <v>247</v>
      </c>
      <c r="K15" s="282">
        <v>337</v>
      </c>
      <c r="L15" s="446">
        <v>1144</v>
      </c>
      <c r="M15" s="273">
        <f t="shared" si="0"/>
        <v>-0.14609571788413098</v>
      </c>
      <c r="N15" s="273">
        <f t="shared" si="1"/>
        <v>-0.44332493702770781</v>
      </c>
      <c r="O15" s="273">
        <f t="shared" si="2"/>
        <v>-0.43735763097949887</v>
      </c>
      <c r="P15" s="273">
        <f t="shared" si="3"/>
        <v>-0.1575</v>
      </c>
      <c r="Q15" s="445">
        <f t="shared" si="4"/>
        <v>-0.29944886711573793</v>
      </c>
    </row>
    <row r="16" spans="1:18" s="146" customFormat="1" ht="15" customHeight="1">
      <c r="A16" s="332" t="s">
        <v>643</v>
      </c>
      <c r="B16" s="329" t="s">
        <v>94</v>
      </c>
      <c r="C16" s="279">
        <v>16</v>
      </c>
      <c r="D16" s="279">
        <v>9</v>
      </c>
      <c r="E16" s="279">
        <v>17</v>
      </c>
      <c r="F16" s="279">
        <v>12</v>
      </c>
      <c r="G16" s="334">
        <v>54</v>
      </c>
      <c r="H16" s="279">
        <v>22</v>
      </c>
      <c r="I16" s="279">
        <v>13</v>
      </c>
      <c r="J16" s="279">
        <v>7</v>
      </c>
      <c r="K16" s="279">
        <v>7</v>
      </c>
      <c r="L16" s="334">
        <v>49</v>
      </c>
      <c r="M16" s="272">
        <f t="shared" si="0"/>
        <v>0.375</v>
      </c>
      <c r="N16" s="272">
        <f t="shared" si="1"/>
        <v>0.44444444444444442</v>
      </c>
      <c r="O16" s="272">
        <f t="shared" si="2"/>
        <v>-0.58823529411764708</v>
      </c>
      <c r="P16" s="272">
        <f t="shared" si="3"/>
        <v>-0.41666666666666669</v>
      </c>
      <c r="Q16" s="335">
        <f t="shared" si="4"/>
        <v>-9.2592592592592587E-2</v>
      </c>
    </row>
    <row r="17" spans="1:17" s="146" customFormat="1" ht="15" customHeight="1">
      <c r="A17" s="332" t="s">
        <v>643</v>
      </c>
      <c r="B17" s="329" t="s">
        <v>645</v>
      </c>
      <c r="C17" s="279">
        <v>23</v>
      </c>
      <c r="D17" s="279">
        <v>14</v>
      </c>
      <c r="E17" s="279">
        <v>17</v>
      </c>
      <c r="F17" s="279">
        <v>10</v>
      </c>
      <c r="G17" s="334">
        <v>64</v>
      </c>
      <c r="H17" s="279">
        <v>8</v>
      </c>
      <c r="I17" s="279">
        <v>6</v>
      </c>
      <c r="J17" s="279">
        <v>6</v>
      </c>
      <c r="K17" s="279">
        <v>10</v>
      </c>
      <c r="L17" s="334">
        <v>30</v>
      </c>
      <c r="M17" s="272">
        <f t="shared" si="0"/>
        <v>-0.65217391304347827</v>
      </c>
      <c r="N17" s="272">
        <f t="shared" si="1"/>
        <v>-0.5714285714285714</v>
      </c>
      <c r="O17" s="272">
        <f t="shared" si="2"/>
        <v>-0.6470588235294118</v>
      </c>
      <c r="P17" s="272">
        <f t="shared" si="3"/>
        <v>0</v>
      </c>
      <c r="Q17" s="335">
        <f t="shared" si="4"/>
        <v>-0.53125</v>
      </c>
    </row>
    <row r="18" spans="1:17" s="146" customFormat="1" ht="15" customHeight="1">
      <c r="A18" s="332" t="s">
        <v>643</v>
      </c>
      <c r="B18" s="155" t="s">
        <v>98</v>
      </c>
      <c r="C18" s="279">
        <v>21</v>
      </c>
      <c r="D18" s="279">
        <v>21</v>
      </c>
      <c r="E18" s="279">
        <v>21</v>
      </c>
      <c r="F18" s="279">
        <v>34</v>
      </c>
      <c r="G18" s="334">
        <v>97</v>
      </c>
      <c r="H18" s="279">
        <v>20</v>
      </c>
      <c r="I18" s="279">
        <v>23</v>
      </c>
      <c r="J18" s="279">
        <v>8</v>
      </c>
      <c r="K18" s="279">
        <v>8</v>
      </c>
      <c r="L18" s="334">
        <v>59</v>
      </c>
      <c r="M18" s="272">
        <f t="shared" si="0"/>
        <v>-4.7619047619047616E-2</v>
      </c>
      <c r="N18" s="272">
        <f t="shared" si="1"/>
        <v>9.5238095238095233E-2</v>
      </c>
      <c r="O18" s="272">
        <f t="shared" si="2"/>
        <v>-0.61904761904761907</v>
      </c>
      <c r="P18" s="272">
        <f t="shared" si="3"/>
        <v>-0.76470588235294112</v>
      </c>
      <c r="Q18" s="335">
        <f t="shared" si="4"/>
        <v>-0.39175257731958762</v>
      </c>
    </row>
    <row r="19" spans="1:17" s="146" customFormat="1" ht="15" customHeight="1">
      <c r="A19" s="332" t="s">
        <v>643</v>
      </c>
      <c r="B19" s="329" t="s">
        <v>100</v>
      </c>
      <c r="C19" s="279">
        <v>21</v>
      </c>
      <c r="D19" s="279">
        <v>25</v>
      </c>
      <c r="E19" s="279">
        <v>31</v>
      </c>
      <c r="F19" s="279">
        <v>17</v>
      </c>
      <c r="G19" s="334">
        <v>94</v>
      </c>
      <c r="H19" s="279">
        <v>28</v>
      </c>
      <c r="I19" s="279">
        <v>23</v>
      </c>
      <c r="J19" s="279">
        <v>13</v>
      </c>
      <c r="K19" s="279">
        <v>15</v>
      </c>
      <c r="L19" s="334">
        <v>79</v>
      </c>
      <c r="M19" s="272">
        <f t="shared" si="0"/>
        <v>0.33333333333333331</v>
      </c>
      <c r="N19" s="272">
        <f t="shared" si="1"/>
        <v>-0.08</v>
      </c>
      <c r="O19" s="272">
        <f t="shared" si="2"/>
        <v>-0.58064516129032262</v>
      </c>
      <c r="P19" s="272">
        <f t="shared" si="3"/>
        <v>-0.11764705882352941</v>
      </c>
      <c r="Q19" s="335">
        <f t="shared" si="4"/>
        <v>-0.15957446808510639</v>
      </c>
    </row>
    <row r="20" spans="1:17" s="146" customFormat="1" ht="15" customHeight="1">
      <c r="A20" s="332" t="s">
        <v>643</v>
      </c>
      <c r="B20" s="155" t="s">
        <v>102</v>
      </c>
      <c r="C20" s="279">
        <v>14</v>
      </c>
      <c r="D20" s="279">
        <v>18</v>
      </c>
      <c r="E20" s="279">
        <v>17</v>
      </c>
      <c r="F20" s="279">
        <v>18</v>
      </c>
      <c r="G20" s="334">
        <v>67</v>
      </c>
      <c r="H20" s="279">
        <v>15</v>
      </c>
      <c r="I20" s="279">
        <v>12</v>
      </c>
      <c r="J20" s="279">
        <v>10</v>
      </c>
      <c r="K20" s="279">
        <v>18</v>
      </c>
      <c r="L20" s="334">
        <v>55</v>
      </c>
      <c r="M20" s="272">
        <f t="shared" si="0"/>
        <v>7.1428571428571425E-2</v>
      </c>
      <c r="N20" s="272">
        <f t="shared" si="1"/>
        <v>-0.33333333333333331</v>
      </c>
      <c r="O20" s="272">
        <f t="shared" si="2"/>
        <v>-0.41176470588235292</v>
      </c>
      <c r="P20" s="272">
        <f t="shared" si="3"/>
        <v>0</v>
      </c>
      <c r="Q20" s="335">
        <f t="shared" si="4"/>
        <v>-0.17910447761194029</v>
      </c>
    </row>
    <row r="21" spans="1:17" s="146" customFormat="1" ht="15" customHeight="1">
      <c r="A21" s="333" t="s">
        <v>643</v>
      </c>
      <c r="B21" s="329" t="s">
        <v>646</v>
      </c>
      <c r="C21" s="279">
        <v>302</v>
      </c>
      <c r="D21" s="279">
        <v>311</v>
      </c>
      <c r="E21" s="279">
        <v>336</v>
      </c>
      <c r="F21" s="279">
        <v>309</v>
      </c>
      <c r="G21" s="334">
        <v>1258</v>
      </c>
      <c r="H21" s="279">
        <v>247</v>
      </c>
      <c r="I21" s="279">
        <v>144</v>
      </c>
      <c r="J21" s="279">
        <v>203</v>
      </c>
      <c r="K21" s="279">
        <v>280</v>
      </c>
      <c r="L21" s="334">
        <v>874</v>
      </c>
      <c r="M21" s="272">
        <f t="shared" si="0"/>
        <v>-0.18211920529801323</v>
      </c>
      <c r="N21" s="272">
        <f t="shared" si="1"/>
        <v>-0.53697749196141475</v>
      </c>
      <c r="O21" s="272">
        <f t="shared" si="2"/>
        <v>-0.39583333333333331</v>
      </c>
      <c r="P21" s="272">
        <f t="shared" si="3"/>
        <v>-9.3851132686084138E-2</v>
      </c>
      <c r="Q21" s="335">
        <f t="shared" si="4"/>
        <v>-0.30524642289348169</v>
      </c>
    </row>
    <row r="22" spans="1:17" s="146" customFormat="1" ht="15" customHeight="1">
      <c r="A22" s="307" t="s">
        <v>647</v>
      </c>
      <c r="B22" s="329" t="s">
        <v>648</v>
      </c>
      <c r="C22" s="282">
        <v>1464</v>
      </c>
      <c r="D22" s="282">
        <v>1306</v>
      </c>
      <c r="E22" s="282">
        <v>1344</v>
      </c>
      <c r="F22" s="282">
        <v>1133</v>
      </c>
      <c r="G22" s="446">
        <v>5250</v>
      </c>
      <c r="H22" s="282">
        <v>950</v>
      </c>
      <c r="I22" s="282">
        <v>149</v>
      </c>
      <c r="J22" s="282">
        <v>238</v>
      </c>
      <c r="K22" s="282">
        <v>389</v>
      </c>
      <c r="L22" s="446">
        <v>1721</v>
      </c>
      <c r="M22" s="273">
        <f t="shared" ref="M22:M36" si="5">(H22-C22)/C22</f>
        <v>-0.35109289617486339</v>
      </c>
      <c r="N22" s="273">
        <f t="shared" si="1"/>
        <v>-0.88591117917304751</v>
      </c>
      <c r="O22" s="273">
        <f t="shared" si="2"/>
        <v>-0.82291666666666663</v>
      </c>
      <c r="P22" s="273">
        <f t="shared" si="3"/>
        <v>-0.65666372462488964</v>
      </c>
      <c r="Q22" s="445">
        <f t="shared" si="4"/>
        <v>-0.67219047619047623</v>
      </c>
    </row>
    <row r="23" spans="1:17" s="146" customFormat="1" ht="15" customHeight="1">
      <c r="A23" s="332" t="s">
        <v>647</v>
      </c>
      <c r="B23" s="329" t="s">
        <v>104</v>
      </c>
      <c r="C23" s="279">
        <v>208</v>
      </c>
      <c r="D23" s="279">
        <v>194</v>
      </c>
      <c r="E23" s="279">
        <v>211</v>
      </c>
      <c r="F23" s="279">
        <v>173</v>
      </c>
      <c r="G23" s="334">
        <v>786</v>
      </c>
      <c r="H23" s="279">
        <v>232</v>
      </c>
      <c r="I23" s="279">
        <v>36</v>
      </c>
      <c r="J23" s="279">
        <v>52</v>
      </c>
      <c r="K23" s="279">
        <v>66</v>
      </c>
      <c r="L23" s="334">
        <v>386</v>
      </c>
      <c r="M23" s="272">
        <f t="shared" si="5"/>
        <v>0.11538461538461539</v>
      </c>
      <c r="N23" s="272">
        <f t="shared" si="1"/>
        <v>-0.81443298969072164</v>
      </c>
      <c r="O23" s="272">
        <f t="shared" si="2"/>
        <v>-0.75355450236966826</v>
      </c>
      <c r="P23" s="272">
        <f t="shared" si="3"/>
        <v>-0.61849710982658956</v>
      </c>
      <c r="Q23" s="335">
        <f t="shared" si="4"/>
        <v>-0.5089058524173028</v>
      </c>
    </row>
    <row r="24" spans="1:17" s="146" customFormat="1" ht="15" customHeight="1">
      <c r="A24" s="332" t="s">
        <v>647</v>
      </c>
      <c r="B24" s="329" t="s">
        <v>649</v>
      </c>
      <c r="C24" s="279">
        <v>634</v>
      </c>
      <c r="D24" s="279">
        <v>564</v>
      </c>
      <c r="E24" s="279">
        <v>515</v>
      </c>
      <c r="F24" s="279">
        <v>448</v>
      </c>
      <c r="G24" s="334">
        <v>2161</v>
      </c>
      <c r="H24" s="279">
        <v>324</v>
      </c>
      <c r="I24" s="279">
        <v>10</v>
      </c>
      <c r="J24" s="279">
        <v>10</v>
      </c>
      <c r="K24" s="279">
        <v>60</v>
      </c>
      <c r="L24" s="334">
        <v>404</v>
      </c>
      <c r="M24" s="272">
        <f t="shared" si="5"/>
        <v>-0.48895899053627762</v>
      </c>
      <c r="N24" s="272">
        <f t="shared" si="1"/>
        <v>-0.98226950354609932</v>
      </c>
      <c r="O24" s="272">
        <f t="shared" si="2"/>
        <v>-0.98058252427184467</v>
      </c>
      <c r="P24" s="272">
        <f t="shared" si="3"/>
        <v>-0.8660714285714286</v>
      </c>
      <c r="Q24" s="335">
        <f t="shared" si="4"/>
        <v>-0.81304951411383619</v>
      </c>
    </row>
    <row r="25" spans="1:17" s="146" customFormat="1" ht="15" customHeight="1">
      <c r="A25" s="332" t="s">
        <v>647</v>
      </c>
      <c r="B25" s="329" t="s">
        <v>650</v>
      </c>
      <c r="C25" s="279">
        <v>37</v>
      </c>
      <c r="D25" s="279">
        <v>49</v>
      </c>
      <c r="E25" s="279">
        <v>36</v>
      </c>
      <c r="F25" s="279">
        <v>30</v>
      </c>
      <c r="G25" s="334">
        <v>152</v>
      </c>
      <c r="H25" s="279">
        <v>30</v>
      </c>
      <c r="I25" s="279" t="s">
        <v>540</v>
      </c>
      <c r="J25" s="279">
        <v>6</v>
      </c>
      <c r="K25" s="279">
        <v>13</v>
      </c>
      <c r="L25" s="334">
        <v>49</v>
      </c>
      <c r="M25" s="272">
        <f t="shared" si="5"/>
        <v>-0.1891891891891892</v>
      </c>
      <c r="N25" s="270" t="s">
        <v>540</v>
      </c>
      <c r="O25" s="272">
        <f t="shared" si="2"/>
        <v>-0.83333333333333337</v>
      </c>
      <c r="P25" s="272">
        <f t="shared" si="3"/>
        <v>-0.56666666666666665</v>
      </c>
      <c r="Q25" s="335">
        <f t="shared" si="4"/>
        <v>-0.67763157894736847</v>
      </c>
    </row>
    <row r="26" spans="1:17" s="146" customFormat="1" ht="15" customHeight="1">
      <c r="A26" s="332" t="s">
        <v>647</v>
      </c>
      <c r="B26" s="329" t="s">
        <v>651</v>
      </c>
      <c r="C26" s="279">
        <v>31</v>
      </c>
      <c r="D26" s="279">
        <v>11</v>
      </c>
      <c r="E26" s="279">
        <v>24</v>
      </c>
      <c r="F26" s="279">
        <v>18</v>
      </c>
      <c r="G26" s="334">
        <v>84</v>
      </c>
      <c r="H26" s="279">
        <v>20</v>
      </c>
      <c r="I26" s="279">
        <v>16</v>
      </c>
      <c r="J26" s="279">
        <v>19</v>
      </c>
      <c r="K26" s="279">
        <v>45</v>
      </c>
      <c r="L26" s="334">
        <v>100</v>
      </c>
      <c r="M26" s="272">
        <f t="shared" si="5"/>
        <v>-0.35483870967741937</v>
      </c>
      <c r="N26" s="272">
        <f t="shared" si="1"/>
        <v>0.45454545454545453</v>
      </c>
      <c r="O26" s="272">
        <f t="shared" si="2"/>
        <v>-0.20833333333333334</v>
      </c>
      <c r="P26" s="272">
        <f t="shared" si="3"/>
        <v>1.5</v>
      </c>
      <c r="Q26" s="335">
        <f t="shared" si="4"/>
        <v>0.19047619047619047</v>
      </c>
    </row>
    <row r="27" spans="1:17" s="146" customFormat="1" ht="15" customHeight="1">
      <c r="A27" s="332" t="s">
        <v>647</v>
      </c>
      <c r="B27" s="329" t="s">
        <v>112</v>
      </c>
      <c r="C27" s="279">
        <v>85</v>
      </c>
      <c r="D27" s="279">
        <v>84</v>
      </c>
      <c r="E27" s="279">
        <v>77</v>
      </c>
      <c r="F27" s="279">
        <v>63</v>
      </c>
      <c r="G27" s="334">
        <v>309</v>
      </c>
      <c r="H27" s="279">
        <v>53</v>
      </c>
      <c r="I27" s="279">
        <v>5</v>
      </c>
      <c r="J27" s="279">
        <v>10</v>
      </c>
      <c r="K27" s="279">
        <v>38</v>
      </c>
      <c r="L27" s="334">
        <v>106</v>
      </c>
      <c r="M27" s="272">
        <f t="shared" si="5"/>
        <v>-0.37647058823529411</v>
      </c>
      <c r="N27" s="272">
        <f t="shared" si="1"/>
        <v>-0.94047619047619047</v>
      </c>
      <c r="O27" s="272">
        <f t="shared" si="2"/>
        <v>-0.87012987012987009</v>
      </c>
      <c r="P27" s="272">
        <f t="shared" si="3"/>
        <v>-0.3968253968253968</v>
      </c>
      <c r="Q27" s="335">
        <f t="shared" si="4"/>
        <v>-0.65695792880258896</v>
      </c>
    </row>
    <row r="28" spans="1:17" s="146" customFormat="1" ht="15" customHeight="1">
      <c r="A28" s="332" t="s">
        <v>647</v>
      </c>
      <c r="B28" s="329" t="s">
        <v>114</v>
      </c>
      <c r="C28" s="279">
        <v>55</v>
      </c>
      <c r="D28" s="279">
        <v>26</v>
      </c>
      <c r="E28" s="279">
        <v>46</v>
      </c>
      <c r="F28" s="279">
        <v>31</v>
      </c>
      <c r="G28" s="334">
        <v>158</v>
      </c>
      <c r="H28" s="279">
        <v>18</v>
      </c>
      <c r="I28" s="279">
        <v>0</v>
      </c>
      <c r="J28" s="279" t="s">
        <v>540</v>
      </c>
      <c r="K28" s="279" t="s">
        <v>540</v>
      </c>
      <c r="L28" s="334">
        <v>24</v>
      </c>
      <c r="M28" s="272">
        <f t="shared" si="5"/>
        <v>-0.67272727272727273</v>
      </c>
      <c r="N28" s="272">
        <f t="shared" si="1"/>
        <v>-1</v>
      </c>
      <c r="O28" s="270" t="s">
        <v>540</v>
      </c>
      <c r="P28" s="270" t="s">
        <v>540</v>
      </c>
      <c r="Q28" s="335">
        <f t="shared" si="4"/>
        <v>-0.84810126582278478</v>
      </c>
    </row>
    <row r="29" spans="1:17" s="146" customFormat="1" ht="15" customHeight="1">
      <c r="A29" s="332" t="s">
        <v>647</v>
      </c>
      <c r="B29" s="329" t="s">
        <v>116</v>
      </c>
      <c r="C29" s="279">
        <v>112</v>
      </c>
      <c r="D29" s="279">
        <v>87</v>
      </c>
      <c r="E29" s="279">
        <v>90</v>
      </c>
      <c r="F29" s="279">
        <v>94</v>
      </c>
      <c r="G29" s="334">
        <v>383</v>
      </c>
      <c r="H29" s="279">
        <v>81</v>
      </c>
      <c r="I29" s="279">
        <v>45</v>
      </c>
      <c r="J29" s="279">
        <v>89</v>
      </c>
      <c r="K29" s="279">
        <v>63</v>
      </c>
      <c r="L29" s="334">
        <v>278</v>
      </c>
      <c r="M29" s="272">
        <f t="shared" si="5"/>
        <v>-0.2767857142857143</v>
      </c>
      <c r="N29" s="272">
        <f t="shared" si="1"/>
        <v>-0.48275862068965519</v>
      </c>
      <c r="O29" s="272">
        <f t="shared" si="2"/>
        <v>-1.1111111111111112E-2</v>
      </c>
      <c r="P29" s="272">
        <f t="shared" si="3"/>
        <v>-0.32978723404255317</v>
      </c>
      <c r="Q29" s="335">
        <f t="shared" si="4"/>
        <v>-0.27415143603133157</v>
      </c>
    </row>
    <row r="30" spans="1:17" s="146" customFormat="1" ht="15" customHeight="1">
      <c r="A30" s="332" t="s">
        <v>647</v>
      </c>
      <c r="B30" s="329" t="s">
        <v>118</v>
      </c>
      <c r="C30" s="279">
        <v>5</v>
      </c>
      <c r="D30" s="279" t="s">
        <v>540</v>
      </c>
      <c r="E30" s="279" t="s">
        <v>540</v>
      </c>
      <c r="F30" s="279">
        <v>5</v>
      </c>
      <c r="G30" s="334">
        <v>17</v>
      </c>
      <c r="H30" s="279">
        <v>6</v>
      </c>
      <c r="I30" s="279">
        <v>0</v>
      </c>
      <c r="J30" s="279">
        <v>0</v>
      </c>
      <c r="K30" s="279">
        <v>0</v>
      </c>
      <c r="L30" s="279">
        <v>6</v>
      </c>
      <c r="M30" s="272">
        <f t="shared" si="5"/>
        <v>0.2</v>
      </c>
      <c r="N30" s="270" t="s">
        <v>540</v>
      </c>
      <c r="O30" s="270" t="s">
        <v>540</v>
      </c>
      <c r="P30" s="272">
        <f t="shared" si="3"/>
        <v>-1</v>
      </c>
      <c r="Q30" s="335">
        <f t="shared" si="4"/>
        <v>-0.6470588235294118</v>
      </c>
    </row>
    <row r="31" spans="1:17" s="146" customFormat="1" ht="15" customHeight="1">
      <c r="A31" s="332" t="s">
        <v>647</v>
      </c>
      <c r="B31" s="329" t="s">
        <v>120</v>
      </c>
      <c r="C31" s="279">
        <v>70</v>
      </c>
      <c r="D31" s="279">
        <v>96</v>
      </c>
      <c r="E31" s="279">
        <v>94</v>
      </c>
      <c r="F31" s="279">
        <v>58</v>
      </c>
      <c r="G31" s="334">
        <v>318</v>
      </c>
      <c r="H31" s="279">
        <v>34</v>
      </c>
      <c r="I31" s="279">
        <v>0</v>
      </c>
      <c r="J31" s="279" t="s">
        <v>540</v>
      </c>
      <c r="K31" s="279" t="s">
        <v>540</v>
      </c>
      <c r="L31" s="334">
        <v>36</v>
      </c>
      <c r="M31" s="272">
        <f t="shared" si="5"/>
        <v>-0.51428571428571423</v>
      </c>
      <c r="N31" s="272">
        <f t="shared" si="1"/>
        <v>-1</v>
      </c>
      <c r="O31" s="270" t="s">
        <v>540</v>
      </c>
      <c r="P31" s="270" t="s">
        <v>540</v>
      </c>
      <c r="Q31" s="335">
        <f t="shared" si="4"/>
        <v>-0.8867924528301887</v>
      </c>
    </row>
    <row r="32" spans="1:17" s="146" customFormat="1" ht="15" customHeight="1">
      <c r="A32" s="332" t="s">
        <v>647</v>
      </c>
      <c r="B32" s="155" t="s">
        <v>122</v>
      </c>
      <c r="C32" s="279">
        <v>20</v>
      </c>
      <c r="D32" s="279">
        <v>11</v>
      </c>
      <c r="E32" s="279">
        <v>17</v>
      </c>
      <c r="F32" s="279">
        <v>19</v>
      </c>
      <c r="G32" s="334">
        <v>67</v>
      </c>
      <c r="H32" s="279">
        <v>7</v>
      </c>
      <c r="I32" s="279" t="s">
        <v>540</v>
      </c>
      <c r="J32" s="279" t="s">
        <v>540</v>
      </c>
      <c r="K32" s="279" t="s">
        <v>540</v>
      </c>
      <c r="L32" s="334">
        <v>10</v>
      </c>
      <c r="M32" s="272">
        <f t="shared" si="5"/>
        <v>-0.65</v>
      </c>
      <c r="N32" s="270" t="s">
        <v>540</v>
      </c>
      <c r="O32" s="270" t="s">
        <v>540</v>
      </c>
      <c r="P32" s="270" t="s">
        <v>540</v>
      </c>
      <c r="Q32" s="335">
        <f t="shared" si="4"/>
        <v>-0.85074626865671643</v>
      </c>
    </row>
    <row r="33" spans="1:21" s="146" customFormat="1" ht="15" customHeight="1">
      <c r="A33" s="332" t="s">
        <v>647</v>
      </c>
      <c r="B33" s="329" t="s">
        <v>124</v>
      </c>
      <c r="C33" s="279">
        <v>47</v>
      </c>
      <c r="D33" s="279">
        <v>40</v>
      </c>
      <c r="E33" s="279">
        <v>52</v>
      </c>
      <c r="F33" s="279">
        <v>52</v>
      </c>
      <c r="G33" s="334">
        <v>191</v>
      </c>
      <c r="H33" s="279">
        <v>41</v>
      </c>
      <c r="I33" s="279">
        <v>0</v>
      </c>
      <c r="J33" s="279">
        <v>0</v>
      </c>
      <c r="K33" s="279">
        <v>12</v>
      </c>
      <c r="L33" s="334">
        <v>53</v>
      </c>
      <c r="M33" s="272">
        <f t="shared" si="5"/>
        <v>-0.1276595744680851</v>
      </c>
      <c r="N33" s="272">
        <f t="shared" si="1"/>
        <v>-1</v>
      </c>
      <c r="O33" s="272">
        <f t="shared" si="2"/>
        <v>-1</v>
      </c>
      <c r="P33" s="272">
        <f t="shared" si="3"/>
        <v>-0.76923076923076927</v>
      </c>
      <c r="Q33" s="335">
        <f t="shared" si="4"/>
        <v>-0.72251308900523559</v>
      </c>
    </row>
    <row r="34" spans="1:21" s="146" customFormat="1" ht="15" customHeight="1">
      <c r="A34" s="332" t="s">
        <v>647</v>
      </c>
      <c r="B34" s="155" t="s">
        <v>126</v>
      </c>
      <c r="C34" s="279">
        <v>8</v>
      </c>
      <c r="D34" s="279" t="s">
        <v>540</v>
      </c>
      <c r="E34" s="279" t="s">
        <v>540</v>
      </c>
      <c r="F34" s="279" t="s">
        <v>540</v>
      </c>
      <c r="G34" s="334">
        <v>18</v>
      </c>
      <c r="H34" s="279" t="s">
        <v>540</v>
      </c>
      <c r="I34" s="279">
        <v>0</v>
      </c>
      <c r="J34" s="279">
        <v>0</v>
      </c>
      <c r="K34" s="279" t="s">
        <v>540</v>
      </c>
      <c r="L34" s="279" t="s">
        <v>540</v>
      </c>
      <c r="M34" s="270" t="s">
        <v>540</v>
      </c>
      <c r="N34" s="270" t="s">
        <v>540</v>
      </c>
      <c r="O34" s="270" t="s">
        <v>540</v>
      </c>
      <c r="P34" s="270" t="s">
        <v>540</v>
      </c>
      <c r="Q34" s="270" t="s">
        <v>540</v>
      </c>
    </row>
    <row r="35" spans="1:21" s="146" customFormat="1" ht="15" customHeight="1">
      <c r="A35" s="332" t="s">
        <v>647</v>
      </c>
      <c r="B35" s="329" t="s">
        <v>128</v>
      </c>
      <c r="C35" s="279">
        <v>35</v>
      </c>
      <c r="D35" s="279">
        <v>35</v>
      </c>
      <c r="E35" s="279">
        <v>49</v>
      </c>
      <c r="F35" s="279">
        <v>37</v>
      </c>
      <c r="G35" s="334">
        <v>156</v>
      </c>
      <c r="H35" s="279">
        <v>30</v>
      </c>
      <c r="I35" s="279">
        <v>19</v>
      </c>
      <c r="J35" s="279">
        <v>11</v>
      </c>
      <c r="K35" s="279">
        <v>18</v>
      </c>
      <c r="L35" s="334">
        <v>78</v>
      </c>
      <c r="M35" s="272">
        <f t="shared" si="5"/>
        <v>-0.14285714285714285</v>
      </c>
      <c r="N35" s="272">
        <f t="shared" si="1"/>
        <v>-0.45714285714285713</v>
      </c>
      <c r="O35" s="272">
        <f t="shared" si="2"/>
        <v>-0.77551020408163263</v>
      </c>
      <c r="P35" s="272">
        <f t="shared" si="3"/>
        <v>-0.51351351351351349</v>
      </c>
      <c r="Q35" s="335">
        <f t="shared" si="4"/>
        <v>-0.5</v>
      </c>
    </row>
    <row r="36" spans="1:21" s="146" customFormat="1" ht="15" customHeight="1">
      <c r="A36" s="333" t="s">
        <v>647</v>
      </c>
      <c r="B36" s="329" t="s">
        <v>130</v>
      </c>
      <c r="C36" s="279">
        <v>117</v>
      </c>
      <c r="D36" s="279">
        <v>101</v>
      </c>
      <c r="E36" s="279">
        <v>127</v>
      </c>
      <c r="F36" s="279">
        <v>105</v>
      </c>
      <c r="G36" s="334">
        <v>450</v>
      </c>
      <c r="H36" s="279">
        <v>74</v>
      </c>
      <c r="I36" s="279">
        <v>14</v>
      </c>
      <c r="J36" s="279">
        <v>37</v>
      </c>
      <c r="K36" s="279">
        <v>66</v>
      </c>
      <c r="L36" s="334">
        <v>191</v>
      </c>
      <c r="M36" s="272">
        <f t="shared" si="5"/>
        <v>-0.36752136752136755</v>
      </c>
      <c r="N36" s="272">
        <f t="shared" si="1"/>
        <v>-0.86138613861386137</v>
      </c>
      <c r="O36" s="272">
        <f t="shared" si="2"/>
        <v>-0.70866141732283461</v>
      </c>
      <c r="P36" s="272">
        <f t="shared" si="3"/>
        <v>-0.37142857142857144</v>
      </c>
      <c r="Q36" s="335">
        <f t="shared" si="4"/>
        <v>-0.5755555555555556</v>
      </c>
    </row>
    <row r="37" spans="1:21" s="320" customFormat="1" ht="17.25" customHeight="1">
      <c r="A37" s="60" t="s">
        <v>353</v>
      </c>
      <c r="B37" s="60"/>
      <c r="C37" s="317"/>
      <c r="D37" s="318"/>
      <c r="E37" s="318"/>
      <c r="F37" s="318"/>
      <c r="G37" s="318"/>
      <c r="H37" s="318"/>
      <c r="I37" s="318"/>
      <c r="J37" s="318"/>
      <c r="K37" s="318"/>
      <c r="L37" s="318"/>
      <c r="M37" s="318"/>
      <c r="N37" s="318"/>
      <c r="O37" s="318"/>
      <c r="P37" s="319"/>
      <c r="Q37" s="319"/>
      <c r="R37" s="319"/>
      <c r="S37" s="319"/>
      <c r="T37" s="319"/>
      <c r="U37" s="319"/>
    </row>
    <row r="38" spans="1:21" s="310" customFormat="1" ht="12" customHeight="1">
      <c r="A38" s="310" t="s">
        <v>545</v>
      </c>
    </row>
    <row r="39" spans="1:21" s="310" customFormat="1" ht="12" customHeight="1">
      <c r="A39" s="310" t="s">
        <v>652</v>
      </c>
    </row>
    <row r="40" spans="1:21" s="310" customFormat="1" ht="12" customHeight="1">
      <c r="A40" s="310" t="s">
        <v>356</v>
      </c>
    </row>
    <row r="41" spans="1:21" s="310" customFormat="1" ht="12" customHeight="1">
      <c r="A41" s="311" t="s">
        <v>357</v>
      </c>
      <c r="B41" s="238"/>
    </row>
    <row r="42" spans="1:21" s="310" customFormat="1" ht="12" customHeight="1">
      <c r="A42" s="311" t="s">
        <v>358</v>
      </c>
    </row>
    <row r="43" spans="1:21" s="310" customFormat="1" ht="12" customHeight="1">
      <c r="A43" s="238" t="s">
        <v>547</v>
      </c>
    </row>
    <row r="44" spans="1:21" s="310" customFormat="1" ht="12" customHeight="1">
      <c r="A44" s="312" t="s">
        <v>548</v>
      </c>
    </row>
    <row r="45" spans="1:21" s="310" customFormat="1" ht="12" customHeight="1"/>
  </sheetData>
  <mergeCells count="3">
    <mergeCell ref="C4:G4"/>
    <mergeCell ref="H4:L4"/>
    <mergeCell ref="M4:Q4"/>
  </mergeCells>
  <conditionalFormatting sqref="P37:U37">
    <cfRule type="cellIs" dxfId="23" priority="17" operator="between">
      <formula>1</formula>
      <formula>4</formula>
    </cfRule>
  </conditionalFormatting>
  <conditionalFormatting sqref="C6:L24 C35:L36 C34 C33:L33 C31:I31 L31:L32 C32:H32 C29:L29 C28:I28 L28 C26:L27 C25:H25 J25:L25 I34:J34 G34 C30 F30:L30">
    <cfRule type="cellIs" dxfId="22" priority="16" operator="between">
      <formula>1</formula>
      <formula>4</formula>
    </cfRule>
  </conditionalFormatting>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zoomScaleNormal="100" workbookViewId="0">
      <pane xSplit="2" ySplit="5" topLeftCell="C6" activePane="bottomRight" state="frozen"/>
      <selection pane="topRight" activeCell="M12" sqref="M12"/>
      <selection pane="bottomLeft" activeCell="M12" sqref="M12"/>
      <selection pane="bottomRight"/>
    </sheetView>
  </sheetViews>
  <sheetFormatPr defaultColWidth="9.109375" defaultRowHeight="13.8"/>
  <cols>
    <col min="1" max="1" width="35.6640625" style="78" customWidth="1"/>
    <col min="2" max="2" width="60.6640625" style="78" customWidth="1"/>
    <col min="3" max="6" width="10.6640625" style="78" customWidth="1"/>
    <col min="7" max="7" width="16.6640625" style="78" customWidth="1"/>
    <col min="8" max="11" width="10.6640625" style="78" customWidth="1"/>
    <col min="12" max="12" width="16.6640625" style="78" customWidth="1"/>
    <col min="13" max="16" width="10.6640625" style="78" customWidth="1"/>
    <col min="17" max="17" width="16.6640625" style="78" customWidth="1"/>
    <col min="18" max="16384" width="9.109375" style="78"/>
  </cols>
  <sheetData>
    <row r="1" spans="1:18" s="138" customFormat="1" ht="15" hidden="1" customHeight="1">
      <c r="A1" s="79" t="s">
        <v>655</v>
      </c>
      <c r="B1" s="142"/>
    </row>
    <row r="2" spans="1:18" ht="24" customHeight="1">
      <c r="A2" s="71" t="s">
        <v>195</v>
      </c>
      <c r="M2" s="137"/>
      <c r="N2" s="137"/>
      <c r="O2" s="137"/>
      <c r="P2" s="137"/>
      <c r="Q2" s="137"/>
      <c r="R2" s="137"/>
    </row>
    <row r="3" spans="1:18" s="298" customFormat="1" ht="20.25" customHeight="1">
      <c r="A3" s="245" t="s">
        <v>656</v>
      </c>
      <c r="B3" s="297"/>
    </row>
    <row r="4" spans="1:18" ht="15" customHeight="1">
      <c r="A4" s="301"/>
      <c r="B4" s="302"/>
      <c r="C4" s="478" t="s">
        <v>526</v>
      </c>
      <c r="D4" s="478"/>
      <c r="E4" s="478"/>
      <c r="F4" s="478"/>
      <c r="G4" s="478"/>
      <c r="H4" s="478" t="s">
        <v>527</v>
      </c>
      <c r="I4" s="478"/>
      <c r="J4" s="478"/>
      <c r="K4" s="478"/>
      <c r="L4" s="478"/>
      <c r="M4" s="478" t="s">
        <v>199</v>
      </c>
      <c r="N4" s="478"/>
      <c r="O4" s="478"/>
      <c r="P4" s="478"/>
      <c r="Q4" s="479"/>
    </row>
    <row r="5" spans="1:18" ht="15" customHeight="1">
      <c r="A5" s="299" t="s">
        <v>631</v>
      </c>
      <c r="B5" s="300" t="s">
        <v>632</v>
      </c>
      <c r="C5" s="305" t="s">
        <v>528</v>
      </c>
      <c r="D5" s="305" t="s">
        <v>529</v>
      </c>
      <c r="E5" s="305" t="s">
        <v>530</v>
      </c>
      <c r="F5" s="305" t="s">
        <v>531</v>
      </c>
      <c r="G5" s="305" t="s">
        <v>532</v>
      </c>
      <c r="H5" s="305" t="s">
        <v>533</v>
      </c>
      <c r="I5" s="305" t="s">
        <v>534</v>
      </c>
      <c r="J5" s="305" t="s">
        <v>535</v>
      </c>
      <c r="K5" s="305" t="s">
        <v>536</v>
      </c>
      <c r="L5" s="305" t="s">
        <v>537</v>
      </c>
      <c r="M5" s="305" t="s">
        <v>409</v>
      </c>
      <c r="N5" s="305" t="s">
        <v>410</v>
      </c>
      <c r="O5" s="305" t="s">
        <v>411</v>
      </c>
      <c r="P5" s="305" t="s">
        <v>412</v>
      </c>
      <c r="Q5" s="306" t="s">
        <v>413</v>
      </c>
    </row>
    <row r="6" spans="1:18" s="146" customFormat="1" ht="15" customHeight="1">
      <c r="A6" s="307" t="s">
        <v>541</v>
      </c>
      <c r="B6" s="329" t="s">
        <v>633</v>
      </c>
      <c r="C6" s="279">
        <v>904</v>
      </c>
      <c r="D6" s="279">
        <v>875</v>
      </c>
      <c r="E6" s="279">
        <v>1073</v>
      </c>
      <c r="F6" s="279">
        <v>968</v>
      </c>
      <c r="G6" s="279">
        <v>3820</v>
      </c>
      <c r="H6" s="279">
        <v>657</v>
      </c>
      <c r="I6" s="279">
        <v>246</v>
      </c>
      <c r="J6" s="279">
        <v>668</v>
      </c>
      <c r="K6" s="279">
        <v>1057</v>
      </c>
      <c r="L6" s="279">
        <v>2628</v>
      </c>
      <c r="M6" s="272">
        <f t="shared" ref="M6:Q10" si="0">(H6-C6)/C6</f>
        <v>-0.27323008849557523</v>
      </c>
      <c r="N6" s="272">
        <f t="shared" si="0"/>
        <v>-0.71885714285714286</v>
      </c>
      <c r="O6" s="272">
        <f t="shared" si="0"/>
        <v>-0.37744641192917056</v>
      </c>
      <c r="P6" s="272">
        <f t="shared" si="0"/>
        <v>9.1942148760330578E-2</v>
      </c>
      <c r="Q6" s="335">
        <f t="shared" si="0"/>
        <v>-0.31204188481675393</v>
      </c>
    </row>
    <row r="7" spans="1:18" s="146" customFormat="1" ht="15" customHeight="1">
      <c r="A7" s="332" t="s">
        <v>541</v>
      </c>
      <c r="B7" s="329" t="s">
        <v>634</v>
      </c>
      <c r="C7" s="279">
        <v>641</v>
      </c>
      <c r="D7" s="279">
        <v>612</v>
      </c>
      <c r="E7" s="279">
        <v>787</v>
      </c>
      <c r="F7" s="279">
        <v>713</v>
      </c>
      <c r="G7" s="279">
        <v>2753</v>
      </c>
      <c r="H7" s="279">
        <v>426</v>
      </c>
      <c r="I7" s="279">
        <v>118</v>
      </c>
      <c r="J7" s="279">
        <v>466</v>
      </c>
      <c r="K7" s="279">
        <v>765</v>
      </c>
      <c r="L7" s="279">
        <v>1775</v>
      </c>
      <c r="M7" s="272">
        <f t="shared" si="0"/>
        <v>-0.33541341653666146</v>
      </c>
      <c r="N7" s="272">
        <f t="shared" si="0"/>
        <v>-0.80718954248366015</v>
      </c>
      <c r="O7" s="272">
        <f t="shared" si="0"/>
        <v>-0.4078780177890724</v>
      </c>
      <c r="P7" s="272">
        <f t="shared" si="0"/>
        <v>7.2931276297335201E-2</v>
      </c>
      <c r="Q7" s="335">
        <f t="shared" si="0"/>
        <v>-0.35524881946966946</v>
      </c>
    </row>
    <row r="8" spans="1:18" s="146" customFormat="1" ht="15" customHeight="1">
      <c r="A8" s="332" t="s">
        <v>541</v>
      </c>
      <c r="B8" s="329" t="s">
        <v>635</v>
      </c>
      <c r="C8" s="279">
        <v>129</v>
      </c>
      <c r="D8" s="279">
        <v>154</v>
      </c>
      <c r="E8" s="279">
        <v>173</v>
      </c>
      <c r="F8" s="279">
        <v>150</v>
      </c>
      <c r="G8" s="279">
        <v>606</v>
      </c>
      <c r="H8" s="279">
        <v>119</v>
      </c>
      <c r="I8" s="279">
        <v>41</v>
      </c>
      <c r="J8" s="279">
        <v>96</v>
      </c>
      <c r="K8" s="279">
        <v>177</v>
      </c>
      <c r="L8" s="279">
        <v>433</v>
      </c>
      <c r="M8" s="272">
        <f t="shared" si="0"/>
        <v>-7.7519379844961239E-2</v>
      </c>
      <c r="N8" s="272">
        <f t="shared" si="0"/>
        <v>-0.73376623376623373</v>
      </c>
      <c r="O8" s="272">
        <f t="shared" si="0"/>
        <v>-0.44508670520231214</v>
      </c>
      <c r="P8" s="272">
        <f t="shared" si="0"/>
        <v>0.18</v>
      </c>
      <c r="Q8" s="335">
        <f t="shared" si="0"/>
        <v>-0.28547854785478549</v>
      </c>
    </row>
    <row r="9" spans="1:18" s="146" customFormat="1" ht="15" customHeight="1">
      <c r="A9" s="333" t="s">
        <v>541</v>
      </c>
      <c r="B9" s="329" t="s">
        <v>636</v>
      </c>
      <c r="C9" s="279">
        <v>134</v>
      </c>
      <c r="D9" s="279">
        <v>109</v>
      </c>
      <c r="E9" s="279">
        <v>113</v>
      </c>
      <c r="F9" s="279">
        <v>105</v>
      </c>
      <c r="G9" s="279">
        <v>461</v>
      </c>
      <c r="H9" s="279">
        <v>112</v>
      </c>
      <c r="I9" s="279">
        <v>87</v>
      </c>
      <c r="J9" s="279">
        <v>106</v>
      </c>
      <c r="K9" s="279">
        <v>115</v>
      </c>
      <c r="L9" s="279">
        <v>420</v>
      </c>
      <c r="M9" s="272">
        <f t="shared" si="0"/>
        <v>-0.16417910447761194</v>
      </c>
      <c r="N9" s="272">
        <f t="shared" si="0"/>
        <v>-0.20183486238532111</v>
      </c>
      <c r="O9" s="272">
        <f t="shared" si="0"/>
        <v>-6.1946902654867256E-2</v>
      </c>
      <c r="P9" s="272">
        <f t="shared" si="0"/>
        <v>9.5238095238095233E-2</v>
      </c>
      <c r="Q9" s="335">
        <f t="shared" si="0"/>
        <v>-8.8937093275488072E-2</v>
      </c>
    </row>
    <row r="10" spans="1:18" s="146" customFormat="1" ht="15" customHeight="1">
      <c r="A10" s="307" t="s">
        <v>637</v>
      </c>
      <c r="B10" s="329" t="s">
        <v>638</v>
      </c>
      <c r="C10" s="282">
        <v>13</v>
      </c>
      <c r="D10" s="282">
        <v>11</v>
      </c>
      <c r="E10" s="282">
        <v>9</v>
      </c>
      <c r="F10" s="282">
        <v>8</v>
      </c>
      <c r="G10" s="282">
        <v>41</v>
      </c>
      <c r="H10" s="282">
        <v>10</v>
      </c>
      <c r="I10" s="282">
        <v>13</v>
      </c>
      <c r="J10" s="282">
        <v>6</v>
      </c>
      <c r="K10" s="282">
        <v>11</v>
      </c>
      <c r="L10" s="282">
        <v>40</v>
      </c>
      <c r="M10" s="273">
        <f t="shared" si="0"/>
        <v>-0.23076923076923078</v>
      </c>
      <c r="N10" s="273">
        <f t="shared" si="0"/>
        <v>0.18181818181818182</v>
      </c>
      <c r="O10" s="273">
        <f t="shared" si="0"/>
        <v>-0.33333333333333331</v>
      </c>
      <c r="P10" s="273">
        <f t="shared" si="0"/>
        <v>0.375</v>
      </c>
      <c r="Q10" s="445">
        <f t="shared" si="0"/>
        <v>-2.4390243902439025E-2</v>
      </c>
    </row>
    <row r="11" spans="1:18" s="146" customFormat="1" ht="15" customHeight="1">
      <c r="A11" s="332" t="s">
        <v>637</v>
      </c>
      <c r="B11" s="329" t="s">
        <v>639</v>
      </c>
      <c r="C11" s="279">
        <v>0</v>
      </c>
      <c r="D11" s="279">
        <v>0</v>
      </c>
      <c r="E11" s="279">
        <v>0</v>
      </c>
      <c r="F11" s="279">
        <v>0</v>
      </c>
      <c r="G11" s="279">
        <v>0</v>
      </c>
      <c r="H11" s="279">
        <v>0</v>
      </c>
      <c r="I11" s="279">
        <v>0</v>
      </c>
      <c r="J11" s="279">
        <v>0</v>
      </c>
      <c r="K11" s="279">
        <v>0</v>
      </c>
      <c r="L11" s="279">
        <v>0</v>
      </c>
      <c r="M11" s="270" t="s">
        <v>540</v>
      </c>
      <c r="N11" s="270" t="s">
        <v>540</v>
      </c>
      <c r="O11" s="270" t="s">
        <v>540</v>
      </c>
      <c r="P11" s="270" t="s">
        <v>540</v>
      </c>
      <c r="Q11" s="271" t="s">
        <v>540</v>
      </c>
    </row>
    <row r="12" spans="1:18" s="146" customFormat="1" ht="15" customHeight="1">
      <c r="A12" s="332" t="s">
        <v>637</v>
      </c>
      <c r="B12" s="329" t="s">
        <v>640</v>
      </c>
      <c r="C12" s="279">
        <v>13</v>
      </c>
      <c r="D12" s="279">
        <v>11</v>
      </c>
      <c r="E12" s="279">
        <v>9</v>
      </c>
      <c r="F12" s="279">
        <v>8</v>
      </c>
      <c r="G12" s="279">
        <v>41</v>
      </c>
      <c r="H12" s="279">
        <v>10</v>
      </c>
      <c r="I12" s="279">
        <v>13</v>
      </c>
      <c r="J12" s="279">
        <v>6</v>
      </c>
      <c r="K12" s="279">
        <v>11</v>
      </c>
      <c r="L12" s="279">
        <v>40</v>
      </c>
      <c r="M12" s="272">
        <f>(H12-C12)/C12</f>
        <v>-0.23076923076923078</v>
      </c>
      <c r="N12" s="272">
        <f>(I12-D12)/D12</f>
        <v>0.18181818181818182</v>
      </c>
      <c r="O12" s="272">
        <f>(J12-E12)/E12</f>
        <v>-0.33333333333333331</v>
      </c>
      <c r="P12" s="272">
        <f>(K12-F12)/F12</f>
        <v>0.375</v>
      </c>
      <c r="Q12" s="335">
        <f>(L12-G12)/G12</f>
        <v>-2.4390243902439025E-2</v>
      </c>
    </row>
    <row r="13" spans="1:18" s="146" customFormat="1" ht="15" customHeight="1">
      <c r="A13" s="332" t="s">
        <v>637</v>
      </c>
      <c r="B13" s="329" t="s">
        <v>641</v>
      </c>
      <c r="C13" s="279">
        <v>0</v>
      </c>
      <c r="D13" s="279">
        <v>0</v>
      </c>
      <c r="E13" s="279">
        <v>0</v>
      </c>
      <c r="F13" s="279">
        <v>0</v>
      </c>
      <c r="G13" s="279">
        <v>0</v>
      </c>
      <c r="H13" s="279">
        <v>0</v>
      </c>
      <c r="I13" s="279">
        <v>0</v>
      </c>
      <c r="J13" s="279">
        <v>0</v>
      </c>
      <c r="K13" s="279">
        <v>0</v>
      </c>
      <c r="L13" s="279">
        <v>0</v>
      </c>
      <c r="M13" s="270" t="s">
        <v>540</v>
      </c>
      <c r="N13" s="270" t="s">
        <v>540</v>
      </c>
      <c r="O13" s="270" t="s">
        <v>540</v>
      </c>
      <c r="P13" s="270" t="s">
        <v>540</v>
      </c>
      <c r="Q13" s="271" t="s">
        <v>540</v>
      </c>
    </row>
    <row r="14" spans="1:18" s="146" customFormat="1" ht="15" customHeight="1">
      <c r="A14" s="333" t="s">
        <v>637</v>
      </c>
      <c r="B14" s="329" t="s">
        <v>642</v>
      </c>
      <c r="C14" s="279" t="s">
        <v>540</v>
      </c>
      <c r="D14" s="279">
        <v>0</v>
      </c>
      <c r="E14" s="279">
        <v>0</v>
      </c>
      <c r="F14" s="279">
        <v>0</v>
      </c>
      <c r="G14" s="279" t="s">
        <v>540</v>
      </c>
      <c r="H14" s="279">
        <v>0</v>
      </c>
      <c r="I14" s="279">
        <v>0</v>
      </c>
      <c r="J14" s="279">
        <v>0</v>
      </c>
      <c r="K14" s="279">
        <v>0</v>
      </c>
      <c r="L14" s="279">
        <v>0</v>
      </c>
      <c r="M14" s="270" t="s">
        <v>540</v>
      </c>
      <c r="N14" s="270" t="s">
        <v>540</v>
      </c>
      <c r="O14" s="270" t="s">
        <v>540</v>
      </c>
      <c r="P14" s="270" t="s">
        <v>540</v>
      </c>
      <c r="Q14" s="271" t="s">
        <v>540</v>
      </c>
    </row>
    <row r="15" spans="1:18" s="146" customFormat="1" ht="15" customHeight="1">
      <c r="A15" s="307" t="s">
        <v>643</v>
      </c>
      <c r="B15" s="329" t="s">
        <v>644</v>
      </c>
      <c r="C15" s="282">
        <v>50</v>
      </c>
      <c r="D15" s="282">
        <v>60</v>
      </c>
      <c r="E15" s="282">
        <v>62</v>
      </c>
      <c r="F15" s="282">
        <v>52</v>
      </c>
      <c r="G15" s="282">
        <v>227</v>
      </c>
      <c r="H15" s="282">
        <v>48</v>
      </c>
      <c r="I15" s="282">
        <v>46</v>
      </c>
      <c r="J15" s="282">
        <v>49</v>
      </c>
      <c r="K15" s="282">
        <v>30</v>
      </c>
      <c r="L15" s="282">
        <v>173</v>
      </c>
      <c r="M15" s="273">
        <f>(H15-C15)/C15</f>
        <v>-0.04</v>
      </c>
      <c r="N15" s="273">
        <f t="shared" ref="N15" si="1">(I15-D15)/D15</f>
        <v>-0.23333333333333334</v>
      </c>
      <c r="O15" s="273">
        <f t="shared" ref="O15" si="2">(J15-E15)/E15</f>
        <v>-0.20967741935483872</v>
      </c>
      <c r="P15" s="273">
        <f>(K15-F15)/F15</f>
        <v>-0.42307692307692307</v>
      </c>
      <c r="Q15" s="445">
        <f t="shared" ref="Q15:Q22" si="3">(L15-G15)/G15</f>
        <v>-0.23788546255506607</v>
      </c>
    </row>
    <row r="16" spans="1:18" s="146" customFormat="1" ht="15" customHeight="1">
      <c r="A16" s="332" t="s">
        <v>643</v>
      </c>
      <c r="B16" s="329" t="s">
        <v>94</v>
      </c>
      <c r="C16" s="279">
        <v>5</v>
      </c>
      <c r="D16" s="279" t="s">
        <v>540</v>
      </c>
      <c r="E16" s="279" t="s">
        <v>540</v>
      </c>
      <c r="F16" s="279" t="s">
        <v>540</v>
      </c>
      <c r="G16" s="279">
        <v>13</v>
      </c>
      <c r="H16" s="279" t="s">
        <v>540</v>
      </c>
      <c r="I16" s="279" t="s">
        <v>540</v>
      </c>
      <c r="J16" s="279" t="s">
        <v>540</v>
      </c>
      <c r="K16" s="279" t="s">
        <v>540</v>
      </c>
      <c r="L16" s="279">
        <v>7</v>
      </c>
      <c r="M16" s="270" t="s">
        <v>540</v>
      </c>
      <c r="N16" s="270" t="s">
        <v>540</v>
      </c>
      <c r="O16" s="270" t="s">
        <v>540</v>
      </c>
      <c r="P16" s="270" t="s">
        <v>540</v>
      </c>
      <c r="Q16" s="335">
        <f t="shared" si="3"/>
        <v>-0.46153846153846156</v>
      </c>
    </row>
    <row r="17" spans="1:17" s="146" customFormat="1" ht="15" customHeight="1">
      <c r="A17" s="332" t="s">
        <v>643</v>
      </c>
      <c r="B17" s="329" t="s">
        <v>645</v>
      </c>
      <c r="C17" s="279">
        <v>0</v>
      </c>
      <c r="D17" s="279">
        <v>8</v>
      </c>
      <c r="E17" s="279" t="s">
        <v>540</v>
      </c>
      <c r="F17" s="279" t="s">
        <v>540</v>
      </c>
      <c r="G17" s="279">
        <v>15</v>
      </c>
      <c r="H17" s="279" t="s">
        <v>540</v>
      </c>
      <c r="I17" s="279" t="s">
        <v>540</v>
      </c>
      <c r="J17" s="279" t="s">
        <v>540</v>
      </c>
      <c r="K17" s="279" t="s">
        <v>540</v>
      </c>
      <c r="L17" s="279">
        <v>10</v>
      </c>
      <c r="M17" s="270" t="s">
        <v>540</v>
      </c>
      <c r="N17" s="270" t="s">
        <v>540</v>
      </c>
      <c r="O17" s="270" t="s">
        <v>540</v>
      </c>
      <c r="P17" s="270" t="s">
        <v>540</v>
      </c>
      <c r="Q17" s="335">
        <f t="shared" si="3"/>
        <v>-0.33333333333333331</v>
      </c>
    </row>
    <row r="18" spans="1:17" s="146" customFormat="1" ht="15" customHeight="1">
      <c r="A18" s="332" t="s">
        <v>643</v>
      </c>
      <c r="B18" s="155" t="s">
        <v>98</v>
      </c>
      <c r="C18" s="279">
        <v>8</v>
      </c>
      <c r="D18" s="279" t="s">
        <v>540</v>
      </c>
      <c r="E18" s="279">
        <v>5</v>
      </c>
      <c r="F18" s="279">
        <v>6</v>
      </c>
      <c r="G18" s="279">
        <v>19</v>
      </c>
      <c r="H18" s="279" t="s">
        <v>540</v>
      </c>
      <c r="I18" s="279" t="s">
        <v>540</v>
      </c>
      <c r="J18" s="279" t="s">
        <v>540</v>
      </c>
      <c r="K18" s="279" t="s">
        <v>540</v>
      </c>
      <c r="L18" s="279">
        <v>12</v>
      </c>
      <c r="M18" s="270" t="s">
        <v>540</v>
      </c>
      <c r="N18" s="270" t="s">
        <v>540</v>
      </c>
      <c r="O18" s="270" t="s">
        <v>540</v>
      </c>
      <c r="P18" s="270" t="s">
        <v>540</v>
      </c>
      <c r="Q18" s="335">
        <f t="shared" si="3"/>
        <v>-0.36842105263157893</v>
      </c>
    </row>
    <row r="19" spans="1:17" s="146" customFormat="1" ht="15" customHeight="1">
      <c r="A19" s="332" t="s">
        <v>643</v>
      </c>
      <c r="B19" s="329" t="s">
        <v>100</v>
      </c>
      <c r="C19" s="279" t="s">
        <v>540</v>
      </c>
      <c r="D19" s="279" t="s">
        <v>540</v>
      </c>
      <c r="E19" s="279" t="s">
        <v>540</v>
      </c>
      <c r="F19" s="279" t="s">
        <v>540</v>
      </c>
      <c r="G19" s="279">
        <v>11</v>
      </c>
      <c r="H19" s="279">
        <v>5</v>
      </c>
      <c r="I19" s="279">
        <v>5</v>
      </c>
      <c r="J19" s="279">
        <v>5</v>
      </c>
      <c r="K19" s="279">
        <v>5</v>
      </c>
      <c r="L19" s="279">
        <v>20</v>
      </c>
      <c r="M19" s="270" t="s">
        <v>540</v>
      </c>
      <c r="N19" s="270" t="s">
        <v>540</v>
      </c>
      <c r="O19" s="270" t="s">
        <v>540</v>
      </c>
      <c r="P19" s="270" t="s">
        <v>540</v>
      </c>
      <c r="Q19" s="335">
        <f t="shared" si="3"/>
        <v>0.81818181818181823</v>
      </c>
    </row>
    <row r="20" spans="1:17" s="146" customFormat="1" ht="15" customHeight="1">
      <c r="A20" s="332" t="s">
        <v>643</v>
      </c>
      <c r="B20" s="155" t="s">
        <v>102</v>
      </c>
      <c r="C20" s="279">
        <v>7</v>
      </c>
      <c r="D20" s="279">
        <v>5</v>
      </c>
      <c r="E20" s="279">
        <v>6</v>
      </c>
      <c r="F20" s="279">
        <v>5</v>
      </c>
      <c r="G20" s="279">
        <v>23</v>
      </c>
      <c r="H20" s="279">
        <v>5</v>
      </c>
      <c r="I20" s="279">
        <v>7</v>
      </c>
      <c r="J20" s="279" t="s">
        <v>540</v>
      </c>
      <c r="K20" s="279" t="s">
        <v>540</v>
      </c>
      <c r="L20" s="279">
        <v>17</v>
      </c>
      <c r="M20" s="272">
        <f>(H20-C20)/C20</f>
        <v>-0.2857142857142857</v>
      </c>
      <c r="N20" s="272">
        <f t="shared" ref="N20:O21" si="4">(I20-D20)/D20</f>
        <v>0.4</v>
      </c>
      <c r="O20" s="270" t="s">
        <v>540</v>
      </c>
      <c r="P20" s="270" t="s">
        <v>540</v>
      </c>
      <c r="Q20" s="335">
        <f t="shared" si="3"/>
        <v>-0.2608695652173913</v>
      </c>
    </row>
    <row r="21" spans="1:17" s="146" customFormat="1" ht="15" customHeight="1">
      <c r="A21" s="333" t="s">
        <v>643</v>
      </c>
      <c r="B21" s="329" t="s">
        <v>646</v>
      </c>
      <c r="C21" s="279">
        <v>30</v>
      </c>
      <c r="D21" s="279">
        <v>36</v>
      </c>
      <c r="E21" s="279">
        <v>43</v>
      </c>
      <c r="F21" s="279">
        <v>33</v>
      </c>
      <c r="G21" s="279">
        <v>142</v>
      </c>
      <c r="H21" s="279">
        <v>29</v>
      </c>
      <c r="I21" s="279">
        <v>25</v>
      </c>
      <c r="J21" s="279">
        <v>34</v>
      </c>
      <c r="K21" s="279">
        <v>19</v>
      </c>
      <c r="L21" s="279">
        <v>107</v>
      </c>
      <c r="M21" s="272">
        <f>(H21-C21)/C21</f>
        <v>-3.3333333333333333E-2</v>
      </c>
      <c r="N21" s="272">
        <f t="shared" si="4"/>
        <v>-0.30555555555555558</v>
      </c>
      <c r="O21" s="272">
        <f t="shared" si="4"/>
        <v>-0.20930232558139536</v>
      </c>
      <c r="P21" s="272">
        <f>(K21-F21)/F21</f>
        <v>-0.42424242424242425</v>
      </c>
      <c r="Q21" s="335">
        <f t="shared" si="3"/>
        <v>-0.24647887323943662</v>
      </c>
    </row>
    <row r="22" spans="1:17" s="146" customFormat="1" ht="15" customHeight="1">
      <c r="A22" s="307" t="s">
        <v>647</v>
      </c>
      <c r="B22" s="329" t="s">
        <v>648</v>
      </c>
      <c r="C22" s="282">
        <v>373</v>
      </c>
      <c r="D22" s="282">
        <v>361</v>
      </c>
      <c r="E22" s="282">
        <v>462</v>
      </c>
      <c r="F22" s="282">
        <v>400</v>
      </c>
      <c r="G22" s="282">
        <v>1595</v>
      </c>
      <c r="H22" s="282">
        <v>305</v>
      </c>
      <c r="I22" s="282">
        <v>72</v>
      </c>
      <c r="J22" s="282">
        <v>246</v>
      </c>
      <c r="K22" s="282">
        <v>545</v>
      </c>
      <c r="L22" s="282">
        <v>1168</v>
      </c>
      <c r="M22" s="273">
        <f>(H22-C22)/C22</f>
        <v>-0.18230563002680966</v>
      </c>
      <c r="N22" s="273">
        <f t="shared" ref="N22" si="5">(I22-D22)/D22</f>
        <v>-0.80055401662049863</v>
      </c>
      <c r="O22" s="273">
        <f t="shared" ref="O22" si="6">(J22-E22)/E22</f>
        <v>-0.46753246753246752</v>
      </c>
      <c r="P22" s="273">
        <f>(K22-F22)/F22</f>
        <v>0.36249999999999999</v>
      </c>
      <c r="Q22" s="445">
        <f t="shared" si="3"/>
        <v>-0.26771159874608152</v>
      </c>
    </row>
    <row r="23" spans="1:17" s="146" customFormat="1" ht="15" customHeight="1">
      <c r="A23" s="332" t="s">
        <v>647</v>
      </c>
      <c r="B23" s="329" t="s">
        <v>104</v>
      </c>
      <c r="C23" s="279">
        <v>56</v>
      </c>
      <c r="D23" s="279">
        <v>57</v>
      </c>
      <c r="E23" s="279">
        <v>63</v>
      </c>
      <c r="F23" s="279">
        <v>63</v>
      </c>
      <c r="G23" s="279">
        <v>239</v>
      </c>
      <c r="H23" s="279">
        <v>92</v>
      </c>
      <c r="I23" s="279">
        <v>26</v>
      </c>
      <c r="J23" s="279">
        <v>62</v>
      </c>
      <c r="K23" s="279">
        <v>142</v>
      </c>
      <c r="L23" s="279">
        <v>322</v>
      </c>
      <c r="M23" s="272">
        <f t="shared" ref="M23:Q24" si="7">(H23-C23)/C23</f>
        <v>0.6428571428571429</v>
      </c>
      <c r="N23" s="272">
        <f t="shared" si="7"/>
        <v>-0.54385964912280704</v>
      </c>
      <c r="O23" s="272">
        <f t="shared" si="7"/>
        <v>-1.5873015873015872E-2</v>
      </c>
      <c r="P23" s="272">
        <f t="shared" si="7"/>
        <v>1.253968253968254</v>
      </c>
      <c r="Q23" s="335">
        <f t="shared" si="7"/>
        <v>0.34728033472803349</v>
      </c>
    </row>
    <row r="24" spans="1:17" s="146" customFormat="1" ht="15" customHeight="1">
      <c r="A24" s="332" t="s">
        <v>647</v>
      </c>
      <c r="B24" s="329" t="s">
        <v>649</v>
      </c>
      <c r="C24" s="279">
        <v>201</v>
      </c>
      <c r="D24" s="279">
        <v>189</v>
      </c>
      <c r="E24" s="279">
        <v>262</v>
      </c>
      <c r="F24" s="279">
        <v>237</v>
      </c>
      <c r="G24" s="279">
        <v>889</v>
      </c>
      <c r="H24" s="279">
        <v>130</v>
      </c>
      <c r="I24" s="279">
        <v>0</v>
      </c>
      <c r="J24" s="279">
        <v>108</v>
      </c>
      <c r="K24" s="279">
        <v>264</v>
      </c>
      <c r="L24" s="279">
        <v>502</v>
      </c>
      <c r="M24" s="272">
        <f t="shared" si="7"/>
        <v>-0.35323383084577115</v>
      </c>
      <c r="N24" s="272">
        <f t="shared" si="7"/>
        <v>-1</v>
      </c>
      <c r="O24" s="272">
        <f t="shared" si="7"/>
        <v>-0.58778625954198471</v>
      </c>
      <c r="P24" s="272">
        <f t="shared" si="7"/>
        <v>0.11392405063291139</v>
      </c>
      <c r="Q24" s="335">
        <f t="shared" si="7"/>
        <v>-0.43532058492688414</v>
      </c>
    </row>
    <row r="25" spans="1:17" s="146" customFormat="1" ht="15" customHeight="1">
      <c r="A25" s="332" t="s">
        <v>647</v>
      </c>
      <c r="B25" s="329" t="s">
        <v>650</v>
      </c>
      <c r="C25" s="279">
        <v>0</v>
      </c>
      <c r="D25" s="279">
        <v>0</v>
      </c>
      <c r="E25" s="279">
        <v>0</v>
      </c>
      <c r="F25" s="279">
        <v>0</v>
      </c>
      <c r="G25" s="279">
        <v>0</v>
      </c>
      <c r="H25" s="279">
        <v>0</v>
      </c>
      <c r="I25" s="279">
        <v>0</v>
      </c>
      <c r="J25" s="279">
        <v>0</v>
      </c>
      <c r="K25" s="279">
        <v>0</v>
      </c>
      <c r="L25" s="279">
        <v>0</v>
      </c>
      <c r="M25" s="270" t="s">
        <v>540</v>
      </c>
      <c r="N25" s="270" t="s">
        <v>540</v>
      </c>
      <c r="O25" s="270" t="s">
        <v>540</v>
      </c>
      <c r="P25" s="270" t="s">
        <v>540</v>
      </c>
      <c r="Q25" s="271" t="s">
        <v>540</v>
      </c>
    </row>
    <row r="26" spans="1:17" s="146" customFormat="1" ht="15" customHeight="1">
      <c r="A26" s="332" t="s">
        <v>647</v>
      </c>
      <c r="B26" s="329" t="s">
        <v>651</v>
      </c>
      <c r="C26" s="279">
        <v>0</v>
      </c>
      <c r="D26" s="279">
        <v>0</v>
      </c>
      <c r="E26" s="279">
        <v>0</v>
      </c>
      <c r="F26" s="279">
        <v>0</v>
      </c>
      <c r="G26" s="279">
        <v>0</v>
      </c>
      <c r="H26" s="279">
        <v>0</v>
      </c>
      <c r="I26" s="279">
        <v>0</v>
      </c>
      <c r="J26" s="279">
        <v>0</v>
      </c>
      <c r="K26" s="279">
        <v>0</v>
      </c>
      <c r="L26" s="279">
        <v>0</v>
      </c>
      <c r="M26" s="270" t="s">
        <v>540</v>
      </c>
      <c r="N26" s="270" t="s">
        <v>540</v>
      </c>
      <c r="O26" s="270" t="s">
        <v>540</v>
      </c>
      <c r="P26" s="270" t="s">
        <v>540</v>
      </c>
      <c r="Q26" s="271" t="s">
        <v>540</v>
      </c>
    </row>
    <row r="27" spans="1:17" s="146" customFormat="1" ht="15" customHeight="1">
      <c r="A27" s="332" t="s">
        <v>647</v>
      </c>
      <c r="B27" s="329" t="s">
        <v>112</v>
      </c>
      <c r="C27" s="279">
        <v>19</v>
      </c>
      <c r="D27" s="279">
        <v>16</v>
      </c>
      <c r="E27" s="279">
        <v>22</v>
      </c>
      <c r="F27" s="279">
        <v>21</v>
      </c>
      <c r="G27" s="279">
        <v>78</v>
      </c>
      <c r="H27" s="279">
        <v>9</v>
      </c>
      <c r="I27" s="279" t="s">
        <v>540</v>
      </c>
      <c r="J27" s="279">
        <v>15</v>
      </c>
      <c r="K27" s="279">
        <v>27</v>
      </c>
      <c r="L27" s="279">
        <v>51</v>
      </c>
      <c r="M27" s="272">
        <f t="shared" ref="M27:Q29" si="8">(H27-C27)/C27</f>
        <v>-0.52631578947368418</v>
      </c>
      <c r="N27" s="270" t="s">
        <v>540</v>
      </c>
      <c r="O27" s="272">
        <f t="shared" si="8"/>
        <v>-0.31818181818181818</v>
      </c>
      <c r="P27" s="272">
        <f t="shared" si="8"/>
        <v>0.2857142857142857</v>
      </c>
      <c r="Q27" s="335">
        <f t="shared" si="8"/>
        <v>-0.34615384615384615</v>
      </c>
    </row>
    <row r="28" spans="1:17" s="146" customFormat="1" ht="15" customHeight="1">
      <c r="A28" s="332" t="s">
        <v>647</v>
      </c>
      <c r="B28" s="329" t="s">
        <v>114</v>
      </c>
      <c r="C28" s="279">
        <v>11</v>
      </c>
      <c r="D28" s="279">
        <v>17</v>
      </c>
      <c r="E28" s="279">
        <v>15</v>
      </c>
      <c r="F28" s="279">
        <v>10</v>
      </c>
      <c r="G28" s="279">
        <v>53</v>
      </c>
      <c r="H28" s="279">
        <v>9</v>
      </c>
      <c r="I28" s="279">
        <v>0</v>
      </c>
      <c r="J28" s="279">
        <v>11</v>
      </c>
      <c r="K28" s="279">
        <v>18</v>
      </c>
      <c r="L28" s="279">
        <v>38</v>
      </c>
      <c r="M28" s="272">
        <f t="shared" si="8"/>
        <v>-0.18181818181818182</v>
      </c>
      <c r="N28" s="272">
        <f t="shared" si="8"/>
        <v>-1</v>
      </c>
      <c r="O28" s="272">
        <f t="shared" si="8"/>
        <v>-0.26666666666666666</v>
      </c>
      <c r="P28" s="272">
        <f t="shared" si="8"/>
        <v>0.8</v>
      </c>
      <c r="Q28" s="335">
        <f t="shared" si="8"/>
        <v>-0.28301886792452829</v>
      </c>
    </row>
    <row r="29" spans="1:17" s="146" customFormat="1" ht="15" customHeight="1">
      <c r="A29" s="332" t="s">
        <v>647</v>
      </c>
      <c r="B29" s="329" t="s">
        <v>116</v>
      </c>
      <c r="C29" s="279">
        <v>35</v>
      </c>
      <c r="D29" s="279">
        <v>22</v>
      </c>
      <c r="E29" s="279">
        <v>29</v>
      </c>
      <c r="F29" s="279">
        <v>26</v>
      </c>
      <c r="G29" s="279">
        <v>112</v>
      </c>
      <c r="H29" s="279">
        <v>32</v>
      </c>
      <c r="I29" s="279">
        <v>20</v>
      </c>
      <c r="J29" s="279">
        <v>11</v>
      </c>
      <c r="K29" s="279">
        <v>33</v>
      </c>
      <c r="L29" s="279">
        <v>96</v>
      </c>
      <c r="M29" s="272">
        <f t="shared" si="8"/>
        <v>-8.5714285714285715E-2</v>
      </c>
      <c r="N29" s="272">
        <f t="shared" si="8"/>
        <v>-9.0909090909090912E-2</v>
      </c>
      <c r="O29" s="272">
        <f t="shared" si="8"/>
        <v>-0.62068965517241381</v>
      </c>
      <c r="P29" s="272">
        <f t="shared" si="8"/>
        <v>0.26923076923076922</v>
      </c>
      <c r="Q29" s="335">
        <f t="shared" si="8"/>
        <v>-0.14285714285714285</v>
      </c>
    </row>
    <row r="30" spans="1:17" s="146" customFormat="1" ht="15" customHeight="1">
      <c r="A30" s="332" t="s">
        <v>647</v>
      </c>
      <c r="B30" s="329" t="s">
        <v>118</v>
      </c>
      <c r="C30" s="279" t="s">
        <v>540</v>
      </c>
      <c r="D30" s="279" t="s">
        <v>540</v>
      </c>
      <c r="E30" s="279" t="s">
        <v>540</v>
      </c>
      <c r="F30" s="279">
        <v>0</v>
      </c>
      <c r="G30" s="279">
        <v>6</v>
      </c>
      <c r="H30" s="279">
        <v>0</v>
      </c>
      <c r="I30" s="279">
        <v>0</v>
      </c>
      <c r="J30" s="279">
        <v>5</v>
      </c>
      <c r="K30" s="279" t="s">
        <v>540</v>
      </c>
      <c r="L30" s="279">
        <v>5</v>
      </c>
      <c r="M30" s="270" t="s">
        <v>540</v>
      </c>
      <c r="N30" s="270" t="s">
        <v>540</v>
      </c>
      <c r="O30" s="270" t="s">
        <v>540</v>
      </c>
      <c r="P30" s="270" t="s">
        <v>540</v>
      </c>
      <c r="Q30" s="335">
        <f>(L30-G30)/G30</f>
        <v>-0.16666666666666666</v>
      </c>
    </row>
    <row r="31" spans="1:17" s="146" customFormat="1" ht="15" customHeight="1">
      <c r="A31" s="332" t="s">
        <v>647</v>
      </c>
      <c r="B31" s="329" t="s">
        <v>120</v>
      </c>
      <c r="C31" s="279">
        <v>0</v>
      </c>
      <c r="D31" s="279">
        <v>0</v>
      </c>
      <c r="E31" s="279">
        <v>0</v>
      </c>
      <c r="F31" s="279" t="s">
        <v>540</v>
      </c>
      <c r="G31" s="279" t="s">
        <v>540</v>
      </c>
      <c r="H31" s="279">
        <v>0</v>
      </c>
      <c r="I31" s="279">
        <v>0</v>
      </c>
      <c r="J31" s="279">
        <v>0</v>
      </c>
      <c r="K31" s="279" t="s">
        <v>540</v>
      </c>
      <c r="L31" s="279" t="s">
        <v>540</v>
      </c>
      <c r="M31" s="270" t="s">
        <v>540</v>
      </c>
      <c r="N31" s="270" t="s">
        <v>540</v>
      </c>
      <c r="O31" s="270" t="s">
        <v>540</v>
      </c>
      <c r="P31" s="270" t="s">
        <v>540</v>
      </c>
      <c r="Q31" s="271" t="s">
        <v>540</v>
      </c>
    </row>
    <row r="32" spans="1:17" s="146" customFormat="1" ht="15" customHeight="1">
      <c r="A32" s="332" t="s">
        <v>647</v>
      </c>
      <c r="B32" s="155" t="s">
        <v>122</v>
      </c>
      <c r="C32" s="279">
        <v>0</v>
      </c>
      <c r="D32" s="279" t="s">
        <v>540</v>
      </c>
      <c r="E32" s="279" t="s">
        <v>540</v>
      </c>
      <c r="F32" s="279" t="s">
        <v>540</v>
      </c>
      <c r="G32" s="279">
        <v>8</v>
      </c>
      <c r="H32" s="279" t="s">
        <v>540</v>
      </c>
      <c r="I32" s="279">
        <v>0</v>
      </c>
      <c r="J32" s="279" t="s">
        <v>540</v>
      </c>
      <c r="K32" s="279">
        <v>6</v>
      </c>
      <c r="L32" s="279">
        <v>9</v>
      </c>
      <c r="M32" s="270" t="s">
        <v>540</v>
      </c>
      <c r="N32" s="270" t="s">
        <v>540</v>
      </c>
      <c r="O32" s="270" t="s">
        <v>540</v>
      </c>
      <c r="P32" s="270" t="s">
        <v>540</v>
      </c>
      <c r="Q32" s="335">
        <f t="shared" ref="Q32" si="9">(L32-G32)/G32</f>
        <v>0.125</v>
      </c>
    </row>
    <row r="33" spans="1:19" s="146" customFormat="1" ht="15" customHeight="1">
      <c r="A33" s="332" t="s">
        <v>647</v>
      </c>
      <c r="B33" s="329" t="s">
        <v>124</v>
      </c>
      <c r="C33" s="279">
        <v>11</v>
      </c>
      <c r="D33" s="279">
        <v>5</v>
      </c>
      <c r="E33" s="279">
        <v>21</v>
      </c>
      <c r="F33" s="279" t="s">
        <v>540</v>
      </c>
      <c r="G33" s="279">
        <v>37</v>
      </c>
      <c r="H33" s="279">
        <v>7</v>
      </c>
      <c r="I33" s="279" t="s">
        <v>540</v>
      </c>
      <c r="J33" s="279" t="s">
        <v>540</v>
      </c>
      <c r="K33" s="279">
        <v>9</v>
      </c>
      <c r="L33" s="279">
        <v>21</v>
      </c>
      <c r="M33" s="270" t="s">
        <v>540</v>
      </c>
      <c r="N33" s="270" t="s">
        <v>540</v>
      </c>
      <c r="O33" s="270" t="s">
        <v>540</v>
      </c>
      <c r="P33" s="270" t="s">
        <v>540</v>
      </c>
      <c r="Q33" s="335">
        <f>(L33-G33)/G33</f>
        <v>-0.43243243243243246</v>
      </c>
    </row>
    <row r="34" spans="1:19" s="146" customFormat="1" ht="15" customHeight="1">
      <c r="A34" s="332" t="s">
        <v>647</v>
      </c>
      <c r="B34" s="155" t="s">
        <v>126</v>
      </c>
      <c r="C34" s="279">
        <v>0</v>
      </c>
      <c r="D34" s="279">
        <v>0</v>
      </c>
      <c r="E34" s="279">
        <v>0</v>
      </c>
      <c r="F34" s="279">
        <v>0</v>
      </c>
      <c r="G34" s="279">
        <v>0</v>
      </c>
      <c r="H34" s="279" t="s">
        <v>540</v>
      </c>
      <c r="I34" s="279">
        <v>0</v>
      </c>
      <c r="J34" s="279">
        <v>0</v>
      </c>
      <c r="K34" s="279">
        <v>0</v>
      </c>
      <c r="L34" s="279" t="s">
        <v>540</v>
      </c>
      <c r="M34" s="270" t="s">
        <v>540</v>
      </c>
      <c r="N34" s="270" t="s">
        <v>540</v>
      </c>
      <c r="O34" s="270" t="s">
        <v>540</v>
      </c>
      <c r="P34" s="270" t="s">
        <v>540</v>
      </c>
      <c r="Q34" s="271" t="s">
        <v>540</v>
      </c>
    </row>
    <row r="35" spans="1:19" s="146" customFormat="1" ht="15" customHeight="1">
      <c r="A35" s="332" t="s">
        <v>647</v>
      </c>
      <c r="B35" s="329" t="s">
        <v>128</v>
      </c>
      <c r="C35" s="279">
        <v>8</v>
      </c>
      <c r="D35" s="279">
        <v>10</v>
      </c>
      <c r="E35" s="279">
        <v>9</v>
      </c>
      <c r="F35" s="279">
        <v>6</v>
      </c>
      <c r="G35" s="279">
        <v>33</v>
      </c>
      <c r="H35" s="279" t="s">
        <v>540</v>
      </c>
      <c r="I35" s="279">
        <v>6</v>
      </c>
      <c r="J35" s="279">
        <v>7</v>
      </c>
      <c r="K35" s="279">
        <v>7</v>
      </c>
      <c r="L35" s="279">
        <v>20</v>
      </c>
      <c r="M35" s="270" t="s">
        <v>540</v>
      </c>
      <c r="N35" s="272">
        <f t="shared" ref="M35:Q36" si="10">(I35-D35)/D35</f>
        <v>-0.4</v>
      </c>
      <c r="O35" s="272">
        <f t="shared" si="10"/>
        <v>-0.22222222222222221</v>
      </c>
      <c r="P35" s="272">
        <f t="shared" si="10"/>
        <v>0.16666666666666666</v>
      </c>
      <c r="Q35" s="335">
        <f t="shared" si="10"/>
        <v>-0.39393939393939392</v>
      </c>
    </row>
    <row r="36" spans="1:19" s="146" customFormat="1" ht="15" customHeight="1">
      <c r="A36" s="333" t="s">
        <v>647</v>
      </c>
      <c r="B36" s="329" t="s">
        <v>130</v>
      </c>
      <c r="C36" s="279">
        <v>32</v>
      </c>
      <c r="D36" s="279">
        <v>43</v>
      </c>
      <c r="E36" s="279">
        <v>34</v>
      </c>
      <c r="F36" s="279">
        <v>31</v>
      </c>
      <c r="G36" s="279">
        <v>140</v>
      </c>
      <c r="H36" s="279">
        <v>19</v>
      </c>
      <c r="I36" s="279">
        <v>17</v>
      </c>
      <c r="J36" s="279">
        <v>22</v>
      </c>
      <c r="K36" s="279">
        <v>36</v>
      </c>
      <c r="L36" s="279">
        <v>94</v>
      </c>
      <c r="M36" s="272">
        <f t="shared" si="10"/>
        <v>-0.40625</v>
      </c>
      <c r="N36" s="272">
        <f t="shared" si="10"/>
        <v>-0.60465116279069764</v>
      </c>
      <c r="O36" s="272">
        <f t="shared" si="10"/>
        <v>-0.35294117647058826</v>
      </c>
      <c r="P36" s="272">
        <f t="shared" si="10"/>
        <v>0.16129032258064516</v>
      </c>
      <c r="Q36" s="335">
        <f t="shared" si="10"/>
        <v>-0.32857142857142857</v>
      </c>
    </row>
    <row r="37" spans="1:19" s="320" customFormat="1" ht="17.25" customHeight="1">
      <c r="A37" s="60" t="s">
        <v>353</v>
      </c>
      <c r="B37" s="321"/>
      <c r="C37" s="325"/>
      <c r="D37" s="325"/>
      <c r="E37" s="325"/>
      <c r="F37" s="325"/>
      <c r="G37" s="326"/>
      <c r="H37" s="325"/>
      <c r="I37" s="325"/>
      <c r="J37" s="325"/>
      <c r="K37" s="325"/>
      <c r="L37" s="326"/>
      <c r="M37" s="327"/>
      <c r="N37" s="327"/>
      <c r="O37" s="327"/>
      <c r="P37" s="327"/>
      <c r="Q37" s="327"/>
      <c r="R37" s="328"/>
      <c r="S37" s="328"/>
    </row>
    <row r="38" spans="1:19" s="310" customFormat="1" ht="12" customHeight="1">
      <c r="A38" s="310" t="s">
        <v>545</v>
      </c>
      <c r="B38" s="313"/>
      <c r="C38" s="314"/>
      <c r="D38" s="314"/>
      <c r="E38" s="314"/>
      <c r="F38" s="314"/>
      <c r="G38" s="315"/>
      <c r="H38" s="314"/>
      <c r="I38" s="314"/>
      <c r="J38" s="314"/>
      <c r="K38" s="314"/>
      <c r="L38" s="315"/>
      <c r="M38" s="316"/>
      <c r="N38" s="316"/>
      <c r="O38" s="316"/>
      <c r="P38" s="316"/>
      <c r="Q38" s="316"/>
      <c r="R38" s="312"/>
      <c r="S38" s="312"/>
    </row>
    <row r="39" spans="1:19" s="310" customFormat="1" ht="12" customHeight="1">
      <c r="A39" s="310" t="s">
        <v>652</v>
      </c>
      <c r="B39" s="313"/>
      <c r="C39" s="314"/>
      <c r="D39" s="314"/>
      <c r="E39" s="314"/>
      <c r="F39" s="314"/>
      <c r="G39" s="315"/>
      <c r="H39" s="314"/>
      <c r="I39" s="314"/>
      <c r="J39" s="314"/>
      <c r="K39" s="314"/>
      <c r="L39" s="315"/>
      <c r="M39" s="316"/>
      <c r="N39" s="316"/>
      <c r="O39" s="316"/>
      <c r="P39" s="316"/>
      <c r="Q39" s="316"/>
      <c r="R39" s="312"/>
      <c r="S39" s="312"/>
    </row>
    <row r="40" spans="1:19" s="310" customFormat="1" ht="12" customHeight="1">
      <c r="A40" s="310" t="s">
        <v>356</v>
      </c>
      <c r="B40" s="313"/>
      <c r="C40" s="314"/>
      <c r="D40" s="314"/>
      <c r="E40" s="314"/>
      <c r="F40" s="314"/>
      <c r="G40" s="315"/>
      <c r="H40" s="314"/>
      <c r="I40" s="314"/>
      <c r="J40" s="314"/>
      <c r="K40" s="314"/>
      <c r="L40" s="315"/>
      <c r="M40" s="316"/>
      <c r="N40" s="316"/>
      <c r="O40" s="316"/>
      <c r="P40" s="316"/>
      <c r="Q40" s="316"/>
      <c r="R40" s="312"/>
      <c r="S40" s="312"/>
    </row>
    <row r="41" spans="1:19" s="310" customFormat="1" ht="12" customHeight="1">
      <c r="A41" s="311" t="s">
        <v>357</v>
      </c>
      <c r="B41" s="313"/>
      <c r="C41" s="314"/>
      <c r="D41" s="314"/>
      <c r="E41" s="314"/>
      <c r="F41" s="314"/>
      <c r="G41" s="315"/>
      <c r="H41" s="314"/>
      <c r="I41" s="314"/>
      <c r="J41" s="314"/>
      <c r="K41" s="314"/>
      <c r="L41" s="315"/>
      <c r="M41" s="316"/>
      <c r="N41" s="316"/>
      <c r="O41" s="316"/>
      <c r="P41" s="316"/>
      <c r="Q41" s="316"/>
      <c r="R41" s="312"/>
      <c r="S41" s="312"/>
    </row>
    <row r="42" spans="1:19" s="310" customFormat="1" ht="12" customHeight="1">
      <c r="A42" s="311" t="s">
        <v>358</v>
      </c>
      <c r="B42" s="313"/>
      <c r="C42" s="314"/>
      <c r="D42" s="314"/>
      <c r="E42" s="314"/>
      <c r="F42" s="314"/>
      <c r="G42" s="315"/>
      <c r="H42" s="314"/>
      <c r="I42" s="314"/>
      <c r="J42" s="314"/>
      <c r="K42" s="314"/>
      <c r="L42" s="315"/>
      <c r="M42" s="316"/>
      <c r="N42" s="316"/>
      <c r="O42" s="316"/>
      <c r="P42" s="316"/>
      <c r="Q42" s="316"/>
      <c r="R42" s="312"/>
      <c r="S42" s="312"/>
    </row>
    <row r="43" spans="1:19" s="310" customFormat="1" ht="12" customHeight="1">
      <c r="A43" s="238" t="s">
        <v>547</v>
      </c>
      <c r="B43" s="313"/>
      <c r="C43" s="314"/>
      <c r="D43" s="314"/>
      <c r="E43" s="314"/>
      <c r="F43" s="314"/>
      <c r="G43" s="315"/>
      <c r="H43" s="314"/>
      <c r="I43" s="314"/>
      <c r="J43" s="314"/>
      <c r="K43" s="314"/>
      <c r="L43" s="315"/>
      <c r="M43" s="316"/>
      <c r="N43" s="316"/>
      <c r="O43" s="316"/>
      <c r="P43" s="316"/>
      <c r="Q43" s="316"/>
      <c r="R43" s="312"/>
      <c r="S43" s="312"/>
    </row>
    <row r="44" spans="1:19" s="310" customFormat="1" ht="12" customHeight="1">
      <c r="A44" s="312" t="s">
        <v>548</v>
      </c>
      <c r="B44" s="313"/>
      <c r="C44" s="314"/>
      <c r="D44" s="314"/>
      <c r="E44" s="314"/>
      <c r="F44" s="314"/>
      <c r="G44" s="315"/>
      <c r="H44" s="314"/>
      <c r="I44" s="314"/>
      <c r="J44" s="314"/>
      <c r="K44" s="314"/>
      <c r="L44" s="315"/>
      <c r="M44" s="316"/>
      <c r="N44" s="316"/>
      <c r="O44" s="316"/>
      <c r="P44" s="316"/>
      <c r="Q44" s="316"/>
      <c r="R44" s="312"/>
      <c r="S44" s="312"/>
    </row>
    <row r="45" spans="1:19" s="310" customFormat="1" ht="12" customHeight="1"/>
  </sheetData>
  <mergeCells count="3">
    <mergeCell ref="C4:G4"/>
    <mergeCell ref="H4:L4"/>
    <mergeCell ref="M4:Q4"/>
  </mergeCells>
  <conditionalFormatting sqref="C6:L13 C15:L15 D14:F14 C21:L26 C31:E31 F30:J30 C36:L36 C32 C18 E18:G18 C17:D17 C16 G16:G17 G19:L19 C33:E33 H31:J31 C34:G35 I35:L35 G33:H33 G32 I32 L16:L18 H14:L14 C20:I20 L20 C28:L29 C27:H27 J27:L27 L30 K32:L33 I34:K34">
    <cfRule type="cellIs" dxfId="21" priority="12" operator="between">
      <formula>1</formula>
      <formula>4</formula>
    </cfRule>
  </conditionalFormatting>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zoomScaleNormal="100" workbookViewId="0">
      <pane xSplit="2" ySplit="5" topLeftCell="C6" activePane="bottomRight" state="frozen"/>
      <selection pane="topRight" activeCell="M12" sqref="M12"/>
      <selection pane="bottomLeft" activeCell="M12" sqref="M12"/>
      <selection pane="bottomRight"/>
    </sheetView>
  </sheetViews>
  <sheetFormatPr defaultColWidth="9.109375" defaultRowHeight="13.8"/>
  <cols>
    <col min="1" max="1" width="35.6640625" style="78" customWidth="1"/>
    <col min="2" max="2" width="60.6640625" style="78" customWidth="1"/>
    <col min="3" max="6" width="10.6640625" style="97" customWidth="1"/>
    <col min="7" max="7" width="16.6640625" style="97" customWidth="1"/>
    <col min="8" max="11" width="10.6640625" style="97" customWidth="1"/>
    <col min="12" max="12" width="16.6640625" style="78" customWidth="1"/>
    <col min="13" max="16" width="10.6640625" style="78" customWidth="1"/>
    <col min="17" max="17" width="16.6640625" style="78" customWidth="1"/>
    <col min="18" max="16384" width="9.109375" style="78"/>
  </cols>
  <sheetData>
    <row r="1" spans="1:18" s="138" customFormat="1" ht="15" hidden="1" customHeight="1">
      <c r="A1" s="79" t="s">
        <v>657</v>
      </c>
      <c r="B1" s="142"/>
      <c r="C1" s="141"/>
      <c r="D1" s="141"/>
      <c r="E1" s="141"/>
      <c r="F1" s="141"/>
      <c r="G1" s="141"/>
      <c r="H1" s="141"/>
      <c r="I1" s="141"/>
      <c r="J1" s="141"/>
      <c r="K1" s="141"/>
    </row>
    <row r="2" spans="1:18" ht="24" customHeight="1">
      <c r="A2" s="71" t="s">
        <v>195</v>
      </c>
      <c r="C2" s="78"/>
      <c r="D2" s="78"/>
      <c r="E2" s="78"/>
      <c r="F2" s="78"/>
      <c r="G2" s="78"/>
      <c r="H2" s="78"/>
      <c r="I2" s="78"/>
      <c r="J2" s="78"/>
      <c r="K2" s="78"/>
      <c r="M2" s="137"/>
      <c r="N2" s="137"/>
      <c r="O2" s="137"/>
      <c r="P2" s="137"/>
      <c r="Q2" s="137"/>
      <c r="R2" s="137"/>
    </row>
    <row r="3" spans="1:18" s="298" customFormat="1" ht="20.25" customHeight="1">
      <c r="A3" s="245" t="s">
        <v>658</v>
      </c>
      <c r="B3" s="297"/>
    </row>
    <row r="4" spans="1:18" ht="15" customHeight="1">
      <c r="A4" s="301"/>
      <c r="B4" s="302"/>
      <c r="C4" s="478" t="s">
        <v>526</v>
      </c>
      <c r="D4" s="478"/>
      <c r="E4" s="478"/>
      <c r="F4" s="478"/>
      <c r="G4" s="478"/>
      <c r="H4" s="478" t="s">
        <v>527</v>
      </c>
      <c r="I4" s="478"/>
      <c r="J4" s="478"/>
      <c r="K4" s="478"/>
      <c r="L4" s="478"/>
      <c r="M4" s="478" t="s">
        <v>199</v>
      </c>
      <c r="N4" s="478"/>
      <c r="O4" s="478"/>
      <c r="P4" s="478"/>
      <c r="Q4" s="479"/>
    </row>
    <row r="5" spans="1:18" ht="15" customHeight="1">
      <c r="A5" s="299" t="s">
        <v>631</v>
      </c>
      <c r="B5" s="300" t="s">
        <v>632</v>
      </c>
      <c r="C5" s="305" t="s">
        <v>528</v>
      </c>
      <c r="D5" s="305" t="s">
        <v>529</v>
      </c>
      <c r="E5" s="305" t="s">
        <v>530</v>
      </c>
      <c r="F5" s="305" t="s">
        <v>531</v>
      </c>
      <c r="G5" s="305" t="s">
        <v>532</v>
      </c>
      <c r="H5" s="305" t="s">
        <v>533</v>
      </c>
      <c r="I5" s="305" t="s">
        <v>534</v>
      </c>
      <c r="J5" s="305" t="s">
        <v>535</v>
      </c>
      <c r="K5" s="305" t="s">
        <v>536</v>
      </c>
      <c r="L5" s="305" t="s">
        <v>537</v>
      </c>
      <c r="M5" s="305" t="s">
        <v>409</v>
      </c>
      <c r="N5" s="305" t="s">
        <v>410</v>
      </c>
      <c r="O5" s="305" t="s">
        <v>411</v>
      </c>
      <c r="P5" s="305" t="s">
        <v>412</v>
      </c>
      <c r="Q5" s="306" t="s">
        <v>413</v>
      </c>
    </row>
    <row r="6" spans="1:18" s="146" customFormat="1" ht="15" customHeight="1">
      <c r="A6" s="307" t="s">
        <v>541</v>
      </c>
      <c r="B6" s="329" t="s">
        <v>633</v>
      </c>
      <c r="C6" s="279">
        <v>7180</v>
      </c>
      <c r="D6" s="279">
        <v>7752</v>
      </c>
      <c r="E6" s="279">
        <v>8579</v>
      </c>
      <c r="F6" s="279">
        <v>7684</v>
      </c>
      <c r="G6" s="279">
        <v>31195</v>
      </c>
      <c r="H6" s="279">
        <v>5166</v>
      </c>
      <c r="I6" s="279">
        <v>1960</v>
      </c>
      <c r="J6" s="279">
        <v>2531</v>
      </c>
      <c r="K6" s="279">
        <v>5561</v>
      </c>
      <c r="L6" s="279">
        <v>15218</v>
      </c>
      <c r="M6" s="272">
        <f t="shared" ref="M6:Q21" si="0">(H6-C6)/C6</f>
        <v>-0.28050139275766017</v>
      </c>
      <c r="N6" s="272">
        <f t="shared" si="0"/>
        <v>-0.74716202270381837</v>
      </c>
      <c r="O6" s="272">
        <f t="shared" si="0"/>
        <v>-0.70497727007809763</v>
      </c>
      <c r="P6" s="272">
        <f t="shared" si="0"/>
        <v>-0.27628839146277978</v>
      </c>
      <c r="Q6" s="335">
        <f t="shared" si="0"/>
        <v>-0.5121654111235775</v>
      </c>
    </row>
    <row r="7" spans="1:18" s="146" customFormat="1" ht="15" customHeight="1">
      <c r="A7" s="332" t="s">
        <v>541</v>
      </c>
      <c r="B7" s="329" t="s">
        <v>634</v>
      </c>
      <c r="C7" s="279">
        <v>4778</v>
      </c>
      <c r="D7" s="279">
        <v>5188</v>
      </c>
      <c r="E7" s="279">
        <v>5701</v>
      </c>
      <c r="F7" s="279">
        <v>5097</v>
      </c>
      <c r="G7" s="279">
        <v>20764</v>
      </c>
      <c r="H7" s="279">
        <v>3231</v>
      </c>
      <c r="I7" s="279">
        <v>688</v>
      </c>
      <c r="J7" s="279">
        <v>1011</v>
      </c>
      <c r="K7" s="279">
        <v>3760</v>
      </c>
      <c r="L7" s="279">
        <v>8690</v>
      </c>
      <c r="M7" s="272">
        <f t="shared" si="0"/>
        <v>-0.32377563834240269</v>
      </c>
      <c r="N7" s="272">
        <f t="shared" si="0"/>
        <v>-0.86738627602158824</v>
      </c>
      <c r="O7" s="272">
        <f t="shared" si="0"/>
        <v>-0.82266269075600773</v>
      </c>
      <c r="P7" s="272">
        <f t="shared" si="0"/>
        <v>-0.26231116342946831</v>
      </c>
      <c r="Q7" s="335">
        <f t="shared" si="0"/>
        <v>-0.5814871893662108</v>
      </c>
    </row>
    <row r="8" spans="1:18" s="146" customFormat="1" ht="15" customHeight="1">
      <c r="A8" s="332" t="s">
        <v>541</v>
      </c>
      <c r="B8" s="329" t="s">
        <v>635</v>
      </c>
      <c r="C8" s="279">
        <v>1094</v>
      </c>
      <c r="D8" s="279">
        <v>1324</v>
      </c>
      <c r="E8" s="279">
        <v>1601</v>
      </c>
      <c r="F8" s="279">
        <v>1358</v>
      </c>
      <c r="G8" s="279">
        <v>5377</v>
      </c>
      <c r="H8" s="279">
        <v>891</v>
      </c>
      <c r="I8" s="279">
        <v>378</v>
      </c>
      <c r="J8" s="279">
        <v>440</v>
      </c>
      <c r="K8" s="279">
        <v>754</v>
      </c>
      <c r="L8" s="279">
        <v>2463</v>
      </c>
      <c r="M8" s="272">
        <f t="shared" si="0"/>
        <v>-0.18555758683729434</v>
      </c>
      <c r="N8" s="272">
        <f t="shared" si="0"/>
        <v>-0.71450151057401812</v>
      </c>
      <c r="O8" s="272">
        <f t="shared" si="0"/>
        <v>-0.72517176764522173</v>
      </c>
      <c r="P8" s="272">
        <f t="shared" si="0"/>
        <v>-0.44477172312223856</v>
      </c>
      <c r="Q8" s="335">
        <f t="shared" si="0"/>
        <v>-0.54193788357820349</v>
      </c>
    </row>
    <row r="9" spans="1:18" s="146" customFormat="1" ht="15" customHeight="1">
      <c r="A9" s="333" t="s">
        <v>541</v>
      </c>
      <c r="B9" s="329" t="s">
        <v>636</v>
      </c>
      <c r="C9" s="279">
        <v>1308</v>
      </c>
      <c r="D9" s="279">
        <v>1240</v>
      </c>
      <c r="E9" s="279">
        <v>1277</v>
      </c>
      <c r="F9" s="279">
        <v>1229</v>
      </c>
      <c r="G9" s="279">
        <v>5054</v>
      </c>
      <c r="H9" s="279">
        <v>1044</v>
      </c>
      <c r="I9" s="279">
        <v>894</v>
      </c>
      <c r="J9" s="279">
        <v>1080</v>
      </c>
      <c r="K9" s="279">
        <v>1047</v>
      </c>
      <c r="L9" s="279">
        <v>4065</v>
      </c>
      <c r="M9" s="272">
        <f t="shared" si="0"/>
        <v>-0.20183486238532111</v>
      </c>
      <c r="N9" s="272">
        <f t="shared" si="0"/>
        <v>-0.27903225806451615</v>
      </c>
      <c r="O9" s="272">
        <f t="shared" si="0"/>
        <v>-0.15426781519185592</v>
      </c>
      <c r="P9" s="272">
        <f t="shared" si="0"/>
        <v>-0.14808787632221318</v>
      </c>
      <c r="Q9" s="335">
        <f t="shared" si="0"/>
        <v>-0.19568658488326079</v>
      </c>
    </row>
    <row r="10" spans="1:18" s="146" customFormat="1" ht="15" customHeight="1">
      <c r="A10" s="307" t="s">
        <v>637</v>
      </c>
      <c r="B10" s="329" t="s">
        <v>638</v>
      </c>
      <c r="C10" s="282">
        <v>360</v>
      </c>
      <c r="D10" s="282">
        <v>371</v>
      </c>
      <c r="E10" s="282">
        <v>394</v>
      </c>
      <c r="F10" s="282">
        <v>369</v>
      </c>
      <c r="G10" s="282">
        <v>1494</v>
      </c>
      <c r="H10" s="282">
        <v>323</v>
      </c>
      <c r="I10" s="282">
        <v>241</v>
      </c>
      <c r="J10" s="282">
        <v>317</v>
      </c>
      <c r="K10" s="282">
        <v>362</v>
      </c>
      <c r="L10" s="282">
        <v>1243</v>
      </c>
      <c r="M10" s="273">
        <f t="shared" si="0"/>
        <v>-0.10277777777777777</v>
      </c>
      <c r="N10" s="273">
        <f t="shared" si="0"/>
        <v>-0.35040431266846361</v>
      </c>
      <c r="O10" s="273">
        <f t="shared" si="0"/>
        <v>-0.19543147208121828</v>
      </c>
      <c r="P10" s="273">
        <f t="shared" si="0"/>
        <v>-1.8970189701897018E-2</v>
      </c>
      <c r="Q10" s="445">
        <f t="shared" si="0"/>
        <v>-0.16800535475234271</v>
      </c>
    </row>
    <row r="11" spans="1:18" s="146" customFormat="1" ht="15" customHeight="1">
      <c r="A11" s="332" t="s">
        <v>637</v>
      </c>
      <c r="B11" s="329" t="s">
        <v>639</v>
      </c>
      <c r="C11" s="279">
        <v>40</v>
      </c>
      <c r="D11" s="279">
        <v>38</v>
      </c>
      <c r="E11" s="279">
        <v>45</v>
      </c>
      <c r="F11" s="279">
        <v>41</v>
      </c>
      <c r="G11" s="279">
        <v>164</v>
      </c>
      <c r="H11" s="279">
        <v>35</v>
      </c>
      <c r="I11" s="279">
        <v>28</v>
      </c>
      <c r="J11" s="279">
        <v>36</v>
      </c>
      <c r="K11" s="279">
        <v>46</v>
      </c>
      <c r="L11" s="279">
        <v>145</v>
      </c>
      <c r="M11" s="272">
        <f t="shared" si="0"/>
        <v>-0.125</v>
      </c>
      <c r="N11" s="272">
        <f t="shared" si="0"/>
        <v>-0.26315789473684209</v>
      </c>
      <c r="O11" s="272">
        <f t="shared" si="0"/>
        <v>-0.2</v>
      </c>
      <c r="P11" s="272">
        <f t="shared" si="0"/>
        <v>0.12195121951219512</v>
      </c>
      <c r="Q11" s="335">
        <f t="shared" si="0"/>
        <v>-0.11585365853658537</v>
      </c>
    </row>
    <row r="12" spans="1:18" s="146" customFormat="1" ht="15" customHeight="1">
      <c r="A12" s="332" t="s">
        <v>637</v>
      </c>
      <c r="B12" s="329" t="s">
        <v>640</v>
      </c>
      <c r="C12" s="279">
        <v>91</v>
      </c>
      <c r="D12" s="279">
        <v>109</v>
      </c>
      <c r="E12" s="279">
        <v>103</v>
      </c>
      <c r="F12" s="279">
        <v>109</v>
      </c>
      <c r="G12" s="279">
        <v>412</v>
      </c>
      <c r="H12" s="279">
        <v>75</v>
      </c>
      <c r="I12" s="279">
        <v>74</v>
      </c>
      <c r="J12" s="279">
        <v>73</v>
      </c>
      <c r="K12" s="279">
        <v>97</v>
      </c>
      <c r="L12" s="279">
        <v>319</v>
      </c>
      <c r="M12" s="272">
        <f t="shared" si="0"/>
        <v>-0.17582417582417584</v>
      </c>
      <c r="N12" s="272">
        <f t="shared" si="0"/>
        <v>-0.32110091743119268</v>
      </c>
      <c r="O12" s="272">
        <f t="shared" si="0"/>
        <v>-0.29126213592233008</v>
      </c>
      <c r="P12" s="272">
        <f t="shared" si="0"/>
        <v>-0.11009174311926606</v>
      </c>
      <c r="Q12" s="335">
        <f t="shared" si="0"/>
        <v>-0.22572815533980584</v>
      </c>
    </row>
    <row r="13" spans="1:18" s="146" customFormat="1" ht="15" customHeight="1">
      <c r="A13" s="332" t="s">
        <v>637</v>
      </c>
      <c r="B13" s="329" t="s">
        <v>641</v>
      </c>
      <c r="C13" s="279">
        <v>180</v>
      </c>
      <c r="D13" s="279">
        <v>161</v>
      </c>
      <c r="E13" s="279">
        <v>170</v>
      </c>
      <c r="F13" s="279">
        <v>150</v>
      </c>
      <c r="G13" s="279">
        <v>661</v>
      </c>
      <c r="H13" s="279">
        <v>154</v>
      </c>
      <c r="I13" s="279">
        <v>109</v>
      </c>
      <c r="J13" s="279">
        <v>157</v>
      </c>
      <c r="K13" s="279">
        <v>151</v>
      </c>
      <c r="L13" s="279">
        <v>571</v>
      </c>
      <c r="M13" s="272">
        <f t="shared" si="0"/>
        <v>-0.14444444444444443</v>
      </c>
      <c r="N13" s="272">
        <f t="shared" si="0"/>
        <v>-0.32298136645962733</v>
      </c>
      <c r="O13" s="272">
        <f t="shared" si="0"/>
        <v>-7.6470588235294124E-2</v>
      </c>
      <c r="P13" s="272">
        <f t="shared" si="0"/>
        <v>6.6666666666666671E-3</v>
      </c>
      <c r="Q13" s="335">
        <f t="shared" si="0"/>
        <v>-0.13615733736762481</v>
      </c>
    </row>
    <row r="14" spans="1:18" s="146" customFormat="1" ht="15" customHeight="1">
      <c r="A14" s="333" t="s">
        <v>637</v>
      </c>
      <c r="B14" s="329" t="s">
        <v>642</v>
      </c>
      <c r="C14" s="279">
        <v>72</v>
      </c>
      <c r="D14" s="279">
        <v>78</v>
      </c>
      <c r="E14" s="279">
        <v>93</v>
      </c>
      <c r="F14" s="279">
        <v>84</v>
      </c>
      <c r="G14" s="279">
        <v>327</v>
      </c>
      <c r="H14" s="279">
        <v>73</v>
      </c>
      <c r="I14" s="279">
        <v>45</v>
      </c>
      <c r="J14" s="279">
        <v>62</v>
      </c>
      <c r="K14" s="279">
        <v>83</v>
      </c>
      <c r="L14" s="279">
        <v>263</v>
      </c>
      <c r="M14" s="272">
        <f t="shared" si="0"/>
        <v>1.3888888888888888E-2</v>
      </c>
      <c r="N14" s="272">
        <f t="shared" si="0"/>
        <v>-0.42307692307692307</v>
      </c>
      <c r="O14" s="272">
        <f t="shared" si="0"/>
        <v>-0.33333333333333331</v>
      </c>
      <c r="P14" s="272">
        <f t="shared" si="0"/>
        <v>-1.1904761904761904E-2</v>
      </c>
      <c r="Q14" s="335">
        <f t="shared" si="0"/>
        <v>-0.19571865443425077</v>
      </c>
    </row>
    <row r="15" spans="1:18" s="146" customFormat="1" ht="15" customHeight="1">
      <c r="A15" s="307" t="s">
        <v>643</v>
      </c>
      <c r="B15" s="329" t="s">
        <v>644</v>
      </c>
      <c r="C15" s="282">
        <v>679</v>
      </c>
      <c r="D15" s="282">
        <v>723</v>
      </c>
      <c r="E15" s="282">
        <v>854</v>
      </c>
      <c r="F15" s="282">
        <v>678</v>
      </c>
      <c r="G15" s="282">
        <v>2934</v>
      </c>
      <c r="H15" s="282">
        <v>611</v>
      </c>
      <c r="I15" s="282">
        <v>487</v>
      </c>
      <c r="J15" s="282">
        <v>495</v>
      </c>
      <c r="K15" s="282">
        <v>690</v>
      </c>
      <c r="L15" s="282">
        <v>2283</v>
      </c>
      <c r="M15" s="273">
        <f t="shared" si="0"/>
        <v>-0.10014727540500737</v>
      </c>
      <c r="N15" s="273">
        <f t="shared" si="0"/>
        <v>-0.32641770401106501</v>
      </c>
      <c r="O15" s="273">
        <f t="shared" si="0"/>
        <v>-0.42037470725995318</v>
      </c>
      <c r="P15" s="273">
        <f t="shared" si="0"/>
        <v>1.7699115044247787E-2</v>
      </c>
      <c r="Q15" s="445">
        <f t="shared" si="0"/>
        <v>-0.22188139059304704</v>
      </c>
    </row>
    <row r="16" spans="1:18" s="146" customFormat="1" ht="15" customHeight="1">
      <c r="A16" s="332" t="s">
        <v>643</v>
      </c>
      <c r="B16" s="329" t="s">
        <v>94</v>
      </c>
      <c r="C16" s="279">
        <v>24</v>
      </c>
      <c r="D16" s="279">
        <v>24</v>
      </c>
      <c r="E16" s="279">
        <v>40</v>
      </c>
      <c r="F16" s="279">
        <v>25</v>
      </c>
      <c r="G16" s="279">
        <v>113</v>
      </c>
      <c r="H16" s="279">
        <v>31</v>
      </c>
      <c r="I16" s="279">
        <v>35</v>
      </c>
      <c r="J16" s="279">
        <v>24</v>
      </c>
      <c r="K16" s="279">
        <v>21</v>
      </c>
      <c r="L16" s="279">
        <v>111</v>
      </c>
      <c r="M16" s="272">
        <f t="shared" si="0"/>
        <v>0.29166666666666669</v>
      </c>
      <c r="N16" s="272">
        <f t="shared" si="0"/>
        <v>0.45833333333333331</v>
      </c>
      <c r="O16" s="272">
        <f t="shared" si="0"/>
        <v>-0.4</v>
      </c>
      <c r="P16" s="272">
        <f t="shared" si="0"/>
        <v>-0.16</v>
      </c>
      <c r="Q16" s="335">
        <f t="shared" si="0"/>
        <v>-1.7699115044247787E-2</v>
      </c>
    </row>
    <row r="17" spans="1:17" s="146" customFormat="1" ht="15" customHeight="1">
      <c r="A17" s="332" t="s">
        <v>643</v>
      </c>
      <c r="B17" s="329" t="s">
        <v>645</v>
      </c>
      <c r="C17" s="279">
        <v>20</v>
      </c>
      <c r="D17" s="279">
        <v>22</v>
      </c>
      <c r="E17" s="279">
        <v>19</v>
      </c>
      <c r="F17" s="279">
        <v>7</v>
      </c>
      <c r="G17" s="279">
        <v>68</v>
      </c>
      <c r="H17" s="279">
        <v>16</v>
      </c>
      <c r="I17" s="279">
        <v>8</v>
      </c>
      <c r="J17" s="279">
        <v>33</v>
      </c>
      <c r="K17" s="279">
        <v>29</v>
      </c>
      <c r="L17" s="279">
        <v>86</v>
      </c>
      <c r="M17" s="272">
        <f t="shared" si="0"/>
        <v>-0.2</v>
      </c>
      <c r="N17" s="272">
        <f t="shared" si="0"/>
        <v>-0.63636363636363635</v>
      </c>
      <c r="O17" s="272">
        <f t="shared" si="0"/>
        <v>0.73684210526315785</v>
      </c>
      <c r="P17" s="272">
        <f t="shared" si="0"/>
        <v>3.1428571428571428</v>
      </c>
      <c r="Q17" s="335">
        <f t="shared" si="0"/>
        <v>0.26470588235294118</v>
      </c>
    </row>
    <row r="18" spans="1:17" s="146" customFormat="1" ht="15" customHeight="1">
      <c r="A18" s="332" t="s">
        <v>643</v>
      </c>
      <c r="B18" s="155" t="s">
        <v>98</v>
      </c>
      <c r="C18" s="279">
        <v>44</v>
      </c>
      <c r="D18" s="279">
        <v>32</v>
      </c>
      <c r="E18" s="279">
        <v>38</v>
      </c>
      <c r="F18" s="279">
        <v>30</v>
      </c>
      <c r="G18" s="279">
        <v>144</v>
      </c>
      <c r="H18" s="279">
        <v>36</v>
      </c>
      <c r="I18" s="279">
        <v>42</v>
      </c>
      <c r="J18" s="279">
        <v>26</v>
      </c>
      <c r="K18" s="279">
        <v>24</v>
      </c>
      <c r="L18" s="279">
        <v>128</v>
      </c>
      <c r="M18" s="272">
        <f t="shared" si="0"/>
        <v>-0.18181818181818182</v>
      </c>
      <c r="N18" s="272">
        <f t="shared" si="0"/>
        <v>0.3125</v>
      </c>
      <c r="O18" s="272">
        <f t="shared" si="0"/>
        <v>-0.31578947368421051</v>
      </c>
      <c r="P18" s="272">
        <f t="shared" si="0"/>
        <v>-0.2</v>
      </c>
      <c r="Q18" s="335">
        <f t="shared" si="0"/>
        <v>-0.1111111111111111</v>
      </c>
    </row>
    <row r="19" spans="1:17" s="146" customFormat="1" ht="15" customHeight="1">
      <c r="A19" s="332" t="s">
        <v>643</v>
      </c>
      <c r="B19" s="329" t="s">
        <v>100</v>
      </c>
      <c r="C19" s="279">
        <v>27</v>
      </c>
      <c r="D19" s="279">
        <v>34</v>
      </c>
      <c r="E19" s="279">
        <v>45</v>
      </c>
      <c r="F19" s="279">
        <v>43</v>
      </c>
      <c r="G19" s="279">
        <v>149</v>
      </c>
      <c r="H19" s="279">
        <v>36</v>
      </c>
      <c r="I19" s="279">
        <v>39</v>
      </c>
      <c r="J19" s="279">
        <v>20</v>
      </c>
      <c r="K19" s="279">
        <v>16</v>
      </c>
      <c r="L19" s="279">
        <v>111</v>
      </c>
      <c r="M19" s="272">
        <f t="shared" si="0"/>
        <v>0.33333333333333331</v>
      </c>
      <c r="N19" s="272">
        <f t="shared" si="0"/>
        <v>0.14705882352941177</v>
      </c>
      <c r="O19" s="272">
        <f t="shared" si="0"/>
        <v>-0.55555555555555558</v>
      </c>
      <c r="P19" s="272">
        <f t="shared" si="0"/>
        <v>-0.62790697674418605</v>
      </c>
      <c r="Q19" s="335">
        <f t="shared" si="0"/>
        <v>-0.25503355704697989</v>
      </c>
    </row>
    <row r="20" spans="1:17" s="146" customFormat="1" ht="15" customHeight="1">
      <c r="A20" s="332" t="s">
        <v>643</v>
      </c>
      <c r="B20" s="155" t="s">
        <v>102</v>
      </c>
      <c r="C20" s="279">
        <v>33</v>
      </c>
      <c r="D20" s="279">
        <v>46</v>
      </c>
      <c r="E20" s="279">
        <v>42</v>
      </c>
      <c r="F20" s="279">
        <v>40</v>
      </c>
      <c r="G20" s="279">
        <v>161</v>
      </c>
      <c r="H20" s="279">
        <v>45</v>
      </c>
      <c r="I20" s="279">
        <v>30</v>
      </c>
      <c r="J20" s="279">
        <v>38</v>
      </c>
      <c r="K20" s="279">
        <v>23</v>
      </c>
      <c r="L20" s="279">
        <v>136</v>
      </c>
      <c r="M20" s="272">
        <f t="shared" si="0"/>
        <v>0.36363636363636365</v>
      </c>
      <c r="N20" s="272">
        <f t="shared" si="0"/>
        <v>-0.34782608695652173</v>
      </c>
      <c r="O20" s="272">
        <f t="shared" si="0"/>
        <v>-9.5238095238095233E-2</v>
      </c>
      <c r="P20" s="272">
        <f t="shared" si="0"/>
        <v>-0.42499999999999999</v>
      </c>
      <c r="Q20" s="335">
        <f t="shared" si="0"/>
        <v>-0.15527950310559005</v>
      </c>
    </row>
    <row r="21" spans="1:17" s="146" customFormat="1" ht="15" customHeight="1">
      <c r="A21" s="333" t="s">
        <v>643</v>
      </c>
      <c r="B21" s="329" t="s">
        <v>646</v>
      </c>
      <c r="C21" s="279">
        <v>534</v>
      </c>
      <c r="D21" s="279">
        <v>568</v>
      </c>
      <c r="E21" s="279">
        <v>671</v>
      </c>
      <c r="F21" s="279">
        <v>534</v>
      </c>
      <c r="G21" s="279">
        <v>2307</v>
      </c>
      <c r="H21" s="279">
        <v>450</v>
      </c>
      <c r="I21" s="279">
        <v>334</v>
      </c>
      <c r="J21" s="279">
        <v>355</v>
      </c>
      <c r="K21" s="279">
        <v>577</v>
      </c>
      <c r="L21" s="279">
        <v>1716</v>
      </c>
      <c r="M21" s="272">
        <f t="shared" si="0"/>
        <v>-0.15730337078651685</v>
      </c>
      <c r="N21" s="272">
        <f t="shared" si="0"/>
        <v>-0.4119718309859155</v>
      </c>
      <c r="O21" s="272">
        <f t="shared" si="0"/>
        <v>-0.47093889716840537</v>
      </c>
      <c r="P21" s="272">
        <f t="shared" si="0"/>
        <v>8.0524344569288392E-2</v>
      </c>
      <c r="Q21" s="335">
        <f t="shared" si="0"/>
        <v>-0.25617685305591675</v>
      </c>
    </row>
    <row r="22" spans="1:17" s="146" customFormat="1" ht="15" customHeight="1">
      <c r="A22" s="307" t="s">
        <v>647</v>
      </c>
      <c r="B22" s="329" t="s">
        <v>648</v>
      </c>
      <c r="C22" s="282">
        <v>2186</v>
      </c>
      <c r="D22" s="282">
        <v>2620</v>
      </c>
      <c r="E22" s="282">
        <v>2824</v>
      </c>
      <c r="F22" s="282">
        <v>2510</v>
      </c>
      <c r="G22" s="282">
        <v>10140</v>
      </c>
      <c r="H22" s="282">
        <v>1718</v>
      </c>
      <c r="I22" s="282">
        <v>428</v>
      </c>
      <c r="J22" s="282">
        <v>597</v>
      </c>
      <c r="K22" s="282">
        <v>1700</v>
      </c>
      <c r="L22" s="282">
        <v>4440</v>
      </c>
      <c r="M22" s="273">
        <f t="shared" ref="M22" si="1">(H22-C22)/C22</f>
        <v>-0.21408966148215919</v>
      </c>
      <c r="N22" s="273">
        <f t="shared" ref="N22" si="2">(I22-D22)/D22</f>
        <v>-0.83664122137404584</v>
      </c>
      <c r="O22" s="273">
        <f t="shared" ref="O22" si="3">(J22-E22)/E22</f>
        <v>-0.78859773371104813</v>
      </c>
      <c r="P22" s="273">
        <f t="shared" ref="P22" si="4">(K22-F22)/F22</f>
        <v>-0.32270916334661354</v>
      </c>
      <c r="Q22" s="445">
        <f t="shared" ref="Q22" si="5">(L22-G22)/G22</f>
        <v>-0.56213017751479288</v>
      </c>
    </row>
    <row r="23" spans="1:17" s="146" customFormat="1" ht="15" customHeight="1">
      <c r="A23" s="332" t="s">
        <v>647</v>
      </c>
      <c r="B23" s="329" t="s">
        <v>104</v>
      </c>
      <c r="C23" s="279">
        <v>365</v>
      </c>
      <c r="D23" s="279">
        <v>414</v>
      </c>
      <c r="E23" s="279">
        <v>495</v>
      </c>
      <c r="F23" s="279">
        <v>417</v>
      </c>
      <c r="G23" s="279">
        <v>1691</v>
      </c>
      <c r="H23" s="279">
        <v>456</v>
      </c>
      <c r="I23" s="279">
        <v>98</v>
      </c>
      <c r="J23" s="279">
        <v>134</v>
      </c>
      <c r="K23" s="279">
        <v>330</v>
      </c>
      <c r="L23" s="279">
        <v>1018</v>
      </c>
      <c r="M23" s="272">
        <f t="shared" ref="M23:Q36" si="6">(H23-C23)/C23</f>
        <v>0.24931506849315069</v>
      </c>
      <c r="N23" s="272">
        <f t="shared" si="6"/>
        <v>-0.76328502415458932</v>
      </c>
      <c r="O23" s="272">
        <f t="shared" si="6"/>
        <v>-0.72929292929292933</v>
      </c>
      <c r="P23" s="272">
        <f t="shared" si="6"/>
        <v>-0.20863309352517986</v>
      </c>
      <c r="Q23" s="335">
        <f t="shared" si="6"/>
        <v>-0.39798935541099939</v>
      </c>
    </row>
    <row r="24" spans="1:17" s="146" customFormat="1" ht="15" customHeight="1">
      <c r="A24" s="332" t="s">
        <v>647</v>
      </c>
      <c r="B24" s="329" t="s">
        <v>649</v>
      </c>
      <c r="C24" s="279">
        <v>999</v>
      </c>
      <c r="D24" s="279">
        <v>1304</v>
      </c>
      <c r="E24" s="279">
        <v>1344</v>
      </c>
      <c r="F24" s="279">
        <v>1172</v>
      </c>
      <c r="G24" s="279">
        <v>4819</v>
      </c>
      <c r="H24" s="279">
        <v>650</v>
      </c>
      <c r="I24" s="279">
        <v>6</v>
      </c>
      <c r="J24" s="279">
        <v>65</v>
      </c>
      <c r="K24" s="279">
        <v>698</v>
      </c>
      <c r="L24" s="279">
        <v>1419</v>
      </c>
      <c r="M24" s="272">
        <f t="shared" si="6"/>
        <v>-0.34934934934934936</v>
      </c>
      <c r="N24" s="272">
        <f t="shared" si="6"/>
        <v>-0.995398773006135</v>
      </c>
      <c r="O24" s="272">
        <f t="shared" si="6"/>
        <v>-0.95163690476190477</v>
      </c>
      <c r="P24" s="272">
        <f t="shared" si="6"/>
        <v>-0.40443686006825941</v>
      </c>
      <c r="Q24" s="335">
        <f t="shared" si="6"/>
        <v>-0.70554056858269354</v>
      </c>
    </row>
    <row r="25" spans="1:17" s="146" customFormat="1" ht="15" customHeight="1">
      <c r="A25" s="332" t="s">
        <v>647</v>
      </c>
      <c r="B25" s="329" t="s">
        <v>650</v>
      </c>
      <c r="C25" s="279">
        <v>44</v>
      </c>
      <c r="D25" s="279">
        <v>48</v>
      </c>
      <c r="E25" s="279">
        <v>60</v>
      </c>
      <c r="F25" s="279">
        <v>52</v>
      </c>
      <c r="G25" s="279">
        <v>204</v>
      </c>
      <c r="H25" s="279">
        <v>24</v>
      </c>
      <c r="I25" s="279">
        <v>10</v>
      </c>
      <c r="J25" s="279">
        <v>18</v>
      </c>
      <c r="K25" s="279">
        <v>33</v>
      </c>
      <c r="L25" s="279">
        <v>85</v>
      </c>
      <c r="M25" s="272">
        <f t="shared" si="6"/>
        <v>-0.45454545454545453</v>
      </c>
      <c r="N25" s="272">
        <f t="shared" si="6"/>
        <v>-0.79166666666666663</v>
      </c>
      <c r="O25" s="272">
        <f t="shared" si="6"/>
        <v>-0.7</v>
      </c>
      <c r="P25" s="272">
        <f t="shared" si="6"/>
        <v>-0.36538461538461536</v>
      </c>
      <c r="Q25" s="335">
        <f t="shared" si="6"/>
        <v>-0.58333333333333337</v>
      </c>
    </row>
    <row r="26" spans="1:17" s="146" customFormat="1" ht="15" customHeight="1">
      <c r="A26" s="332" t="s">
        <v>647</v>
      </c>
      <c r="B26" s="329" t="s">
        <v>651</v>
      </c>
      <c r="C26" s="279">
        <v>79</v>
      </c>
      <c r="D26" s="279">
        <v>91</v>
      </c>
      <c r="E26" s="279">
        <v>105</v>
      </c>
      <c r="F26" s="279">
        <v>83</v>
      </c>
      <c r="G26" s="279">
        <v>358</v>
      </c>
      <c r="H26" s="279">
        <v>68</v>
      </c>
      <c r="I26" s="279">
        <v>51</v>
      </c>
      <c r="J26" s="279">
        <v>56</v>
      </c>
      <c r="K26" s="279">
        <v>70</v>
      </c>
      <c r="L26" s="279">
        <v>245</v>
      </c>
      <c r="M26" s="272">
        <f t="shared" si="6"/>
        <v>-0.13924050632911392</v>
      </c>
      <c r="N26" s="272">
        <f t="shared" si="6"/>
        <v>-0.43956043956043955</v>
      </c>
      <c r="O26" s="272">
        <f t="shared" si="6"/>
        <v>-0.46666666666666667</v>
      </c>
      <c r="P26" s="272">
        <f t="shared" si="6"/>
        <v>-0.15662650602409639</v>
      </c>
      <c r="Q26" s="335">
        <f t="shared" si="6"/>
        <v>-0.31564245810055863</v>
      </c>
    </row>
    <row r="27" spans="1:17" s="146" customFormat="1" ht="15" customHeight="1">
      <c r="A27" s="332" t="s">
        <v>647</v>
      </c>
      <c r="B27" s="329" t="s">
        <v>112</v>
      </c>
      <c r="C27" s="279">
        <v>126</v>
      </c>
      <c r="D27" s="279">
        <v>139</v>
      </c>
      <c r="E27" s="279">
        <v>151</v>
      </c>
      <c r="F27" s="279">
        <v>133</v>
      </c>
      <c r="G27" s="279">
        <v>549</v>
      </c>
      <c r="H27" s="279">
        <v>108</v>
      </c>
      <c r="I27" s="279">
        <v>12</v>
      </c>
      <c r="J27" s="279">
        <v>33</v>
      </c>
      <c r="K27" s="279">
        <v>105</v>
      </c>
      <c r="L27" s="279">
        <v>258</v>
      </c>
      <c r="M27" s="272">
        <f t="shared" si="6"/>
        <v>-0.14285714285714285</v>
      </c>
      <c r="N27" s="272">
        <f t="shared" si="6"/>
        <v>-0.91366906474820142</v>
      </c>
      <c r="O27" s="272">
        <f t="shared" si="6"/>
        <v>-0.7814569536423841</v>
      </c>
      <c r="P27" s="272">
        <f t="shared" si="6"/>
        <v>-0.21052631578947367</v>
      </c>
      <c r="Q27" s="335">
        <f t="shared" si="6"/>
        <v>-0.5300546448087432</v>
      </c>
    </row>
    <row r="28" spans="1:17" s="146" customFormat="1" ht="15" customHeight="1">
      <c r="A28" s="332" t="s">
        <v>647</v>
      </c>
      <c r="B28" s="329" t="s">
        <v>114</v>
      </c>
      <c r="C28" s="279">
        <v>49</v>
      </c>
      <c r="D28" s="279">
        <v>52</v>
      </c>
      <c r="E28" s="279">
        <v>64</v>
      </c>
      <c r="F28" s="279">
        <v>71</v>
      </c>
      <c r="G28" s="279">
        <v>236</v>
      </c>
      <c r="H28" s="279">
        <v>23</v>
      </c>
      <c r="I28" s="279">
        <v>0</v>
      </c>
      <c r="J28" s="279">
        <v>5</v>
      </c>
      <c r="K28" s="279">
        <v>24</v>
      </c>
      <c r="L28" s="279">
        <v>52</v>
      </c>
      <c r="M28" s="272">
        <f t="shared" si="6"/>
        <v>-0.53061224489795922</v>
      </c>
      <c r="N28" s="272">
        <f t="shared" si="6"/>
        <v>-1</v>
      </c>
      <c r="O28" s="272">
        <f t="shared" si="6"/>
        <v>-0.921875</v>
      </c>
      <c r="P28" s="272">
        <f t="shared" si="6"/>
        <v>-0.6619718309859155</v>
      </c>
      <c r="Q28" s="335">
        <f t="shared" si="6"/>
        <v>-0.77966101694915257</v>
      </c>
    </row>
    <row r="29" spans="1:17" s="146" customFormat="1" ht="15" customHeight="1">
      <c r="A29" s="332" t="s">
        <v>647</v>
      </c>
      <c r="B29" s="329" t="s">
        <v>116</v>
      </c>
      <c r="C29" s="279">
        <v>187</v>
      </c>
      <c r="D29" s="279">
        <v>157</v>
      </c>
      <c r="E29" s="279">
        <v>182</v>
      </c>
      <c r="F29" s="279">
        <v>194</v>
      </c>
      <c r="G29" s="279">
        <v>720</v>
      </c>
      <c r="H29" s="279">
        <v>146</v>
      </c>
      <c r="I29" s="279">
        <v>122</v>
      </c>
      <c r="J29" s="279">
        <v>131</v>
      </c>
      <c r="K29" s="279">
        <v>142</v>
      </c>
      <c r="L29" s="279">
        <v>541</v>
      </c>
      <c r="M29" s="272">
        <f t="shared" si="6"/>
        <v>-0.21925133689839571</v>
      </c>
      <c r="N29" s="272">
        <f t="shared" si="6"/>
        <v>-0.22292993630573249</v>
      </c>
      <c r="O29" s="272">
        <f t="shared" si="6"/>
        <v>-0.28021978021978022</v>
      </c>
      <c r="P29" s="272">
        <f t="shared" si="6"/>
        <v>-0.26804123711340205</v>
      </c>
      <c r="Q29" s="335">
        <f t="shared" si="6"/>
        <v>-0.24861111111111112</v>
      </c>
    </row>
    <row r="30" spans="1:17" s="146" customFormat="1" ht="15" customHeight="1">
      <c r="A30" s="332" t="s">
        <v>647</v>
      </c>
      <c r="B30" s="329" t="s">
        <v>118</v>
      </c>
      <c r="C30" s="279">
        <v>12</v>
      </c>
      <c r="D30" s="279">
        <v>17</v>
      </c>
      <c r="E30" s="279">
        <v>20</v>
      </c>
      <c r="F30" s="279">
        <v>13</v>
      </c>
      <c r="G30" s="279">
        <v>62</v>
      </c>
      <c r="H30" s="279">
        <v>8</v>
      </c>
      <c r="I30" s="279">
        <v>0</v>
      </c>
      <c r="J30" s="279">
        <v>0</v>
      </c>
      <c r="K30" s="279" t="s">
        <v>540</v>
      </c>
      <c r="L30" s="279">
        <v>8</v>
      </c>
      <c r="M30" s="272">
        <f t="shared" si="6"/>
        <v>-0.33333333333333331</v>
      </c>
      <c r="N30" s="272">
        <f t="shared" si="6"/>
        <v>-1</v>
      </c>
      <c r="O30" s="272">
        <f t="shared" si="6"/>
        <v>-1</v>
      </c>
      <c r="P30" s="270" t="s">
        <v>540</v>
      </c>
      <c r="Q30" s="335">
        <f t="shared" si="6"/>
        <v>-0.87096774193548387</v>
      </c>
    </row>
    <row r="31" spans="1:17" s="146" customFormat="1" ht="15" customHeight="1">
      <c r="A31" s="332" t="s">
        <v>647</v>
      </c>
      <c r="B31" s="329" t="s">
        <v>120</v>
      </c>
      <c r="C31" s="279">
        <v>29</v>
      </c>
      <c r="D31" s="279">
        <v>35</v>
      </c>
      <c r="E31" s="279">
        <v>34</v>
      </c>
      <c r="F31" s="279">
        <v>29</v>
      </c>
      <c r="G31" s="279">
        <v>127</v>
      </c>
      <c r="H31" s="279">
        <v>17</v>
      </c>
      <c r="I31" s="279">
        <v>0</v>
      </c>
      <c r="J31" s="279">
        <v>0</v>
      </c>
      <c r="K31" s="279">
        <v>15</v>
      </c>
      <c r="L31" s="279">
        <v>32</v>
      </c>
      <c r="M31" s="272">
        <f t="shared" si="6"/>
        <v>-0.41379310344827586</v>
      </c>
      <c r="N31" s="272">
        <f t="shared" si="6"/>
        <v>-1</v>
      </c>
      <c r="O31" s="272">
        <f t="shared" si="6"/>
        <v>-1</v>
      </c>
      <c r="P31" s="272">
        <f t="shared" ref="P31:P33" si="7">(K31-F31)/F31</f>
        <v>-0.48275862068965519</v>
      </c>
      <c r="Q31" s="335">
        <f t="shared" si="6"/>
        <v>-0.74803149606299213</v>
      </c>
    </row>
    <row r="32" spans="1:17" s="146" customFormat="1" ht="15" customHeight="1">
      <c r="A32" s="332" t="s">
        <v>647</v>
      </c>
      <c r="B32" s="155" t="s">
        <v>122</v>
      </c>
      <c r="C32" s="279">
        <v>9</v>
      </c>
      <c r="D32" s="279">
        <v>31</v>
      </c>
      <c r="E32" s="279">
        <v>26</v>
      </c>
      <c r="F32" s="279">
        <v>27</v>
      </c>
      <c r="G32" s="279">
        <v>93</v>
      </c>
      <c r="H32" s="279">
        <v>14</v>
      </c>
      <c r="I32" s="279" t="s">
        <v>540</v>
      </c>
      <c r="J32" s="279" t="s">
        <v>540</v>
      </c>
      <c r="K32" s="279" t="s">
        <v>540</v>
      </c>
      <c r="L32" s="279">
        <v>19</v>
      </c>
      <c r="M32" s="272">
        <f t="shared" si="6"/>
        <v>0.55555555555555558</v>
      </c>
      <c r="N32" s="270" t="s">
        <v>540</v>
      </c>
      <c r="O32" s="270" t="s">
        <v>540</v>
      </c>
      <c r="P32" s="270" t="s">
        <v>540</v>
      </c>
      <c r="Q32" s="335">
        <f t="shared" si="6"/>
        <v>-0.79569892473118276</v>
      </c>
    </row>
    <row r="33" spans="1:22" s="146" customFormat="1" ht="15" customHeight="1">
      <c r="A33" s="332" t="s">
        <v>647</v>
      </c>
      <c r="B33" s="329" t="s">
        <v>124</v>
      </c>
      <c r="C33" s="279">
        <v>36</v>
      </c>
      <c r="D33" s="279">
        <v>43</v>
      </c>
      <c r="E33" s="279">
        <v>52</v>
      </c>
      <c r="F33" s="279">
        <v>44</v>
      </c>
      <c r="G33" s="279">
        <v>175</v>
      </c>
      <c r="H33" s="279">
        <v>20</v>
      </c>
      <c r="I33" s="279" t="s">
        <v>540</v>
      </c>
      <c r="J33" s="279" t="s">
        <v>540</v>
      </c>
      <c r="K33" s="279">
        <v>19</v>
      </c>
      <c r="L33" s="279">
        <v>41</v>
      </c>
      <c r="M33" s="272">
        <f t="shared" si="6"/>
        <v>-0.44444444444444442</v>
      </c>
      <c r="N33" s="270" t="s">
        <v>540</v>
      </c>
      <c r="O33" s="270" t="s">
        <v>540</v>
      </c>
      <c r="P33" s="272">
        <f t="shared" si="7"/>
        <v>-0.56818181818181823</v>
      </c>
      <c r="Q33" s="335">
        <f t="shared" si="6"/>
        <v>-0.76571428571428568</v>
      </c>
    </row>
    <row r="34" spans="1:22" s="146" customFormat="1" ht="15" customHeight="1">
      <c r="A34" s="332" t="s">
        <v>647</v>
      </c>
      <c r="B34" s="155" t="s">
        <v>126</v>
      </c>
      <c r="C34" s="279">
        <v>18</v>
      </c>
      <c r="D34" s="279">
        <v>22</v>
      </c>
      <c r="E34" s="279">
        <v>13</v>
      </c>
      <c r="F34" s="279">
        <v>22</v>
      </c>
      <c r="G34" s="279">
        <v>75</v>
      </c>
      <c r="H34" s="279">
        <v>12</v>
      </c>
      <c r="I34" s="279" t="s">
        <v>540</v>
      </c>
      <c r="J34" s="279" t="s">
        <v>540</v>
      </c>
      <c r="K34" s="279" t="s">
        <v>540</v>
      </c>
      <c r="L34" s="279">
        <v>21</v>
      </c>
      <c r="M34" s="272">
        <f t="shared" si="6"/>
        <v>-0.33333333333333331</v>
      </c>
      <c r="N34" s="270" t="s">
        <v>540</v>
      </c>
      <c r="O34" s="270" t="s">
        <v>540</v>
      </c>
      <c r="P34" s="270" t="s">
        <v>540</v>
      </c>
      <c r="Q34" s="335">
        <f t="shared" si="6"/>
        <v>-0.72</v>
      </c>
    </row>
    <row r="35" spans="1:22" s="146" customFormat="1" ht="15" customHeight="1">
      <c r="A35" s="332" t="s">
        <v>647</v>
      </c>
      <c r="B35" s="329" t="s">
        <v>128</v>
      </c>
      <c r="C35" s="279">
        <v>30</v>
      </c>
      <c r="D35" s="279">
        <v>39</v>
      </c>
      <c r="E35" s="279">
        <v>41</v>
      </c>
      <c r="F35" s="279">
        <v>29</v>
      </c>
      <c r="G35" s="279">
        <v>139</v>
      </c>
      <c r="H35" s="279">
        <v>23</v>
      </c>
      <c r="I35" s="279">
        <v>11</v>
      </c>
      <c r="J35" s="279">
        <v>10</v>
      </c>
      <c r="K35" s="279">
        <v>18</v>
      </c>
      <c r="L35" s="279">
        <v>62</v>
      </c>
      <c r="M35" s="272">
        <f t="shared" si="6"/>
        <v>-0.23333333333333334</v>
      </c>
      <c r="N35" s="272">
        <f t="shared" si="6"/>
        <v>-0.71794871794871795</v>
      </c>
      <c r="O35" s="272">
        <f t="shared" si="6"/>
        <v>-0.75609756097560976</v>
      </c>
      <c r="P35" s="272">
        <f t="shared" si="6"/>
        <v>-0.37931034482758619</v>
      </c>
      <c r="Q35" s="335">
        <f t="shared" si="6"/>
        <v>-0.5539568345323741</v>
      </c>
    </row>
    <row r="36" spans="1:22" s="146" customFormat="1" ht="15" customHeight="1">
      <c r="A36" s="333" t="s">
        <v>647</v>
      </c>
      <c r="B36" s="329" t="s">
        <v>130</v>
      </c>
      <c r="C36" s="279">
        <v>203</v>
      </c>
      <c r="D36" s="279">
        <v>228</v>
      </c>
      <c r="E36" s="279">
        <v>237</v>
      </c>
      <c r="F36" s="279">
        <v>224</v>
      </c>
      <c r="G36" s="279">
        <v>892</v>
      </c>
      <c r="H36" s="279">
        <v>149</v>
      </c>
      <c r="I36" s="279">
        <v>114</v>
      </c>
      <c r="J36" s="279">
        <v>140</v>
      </c>
      <c r="K36" s="279">
        <v>236</v>
      </c>
      <c r="L36" s="279">
        <v>639</v>
      </c>
      <c r="M36" s="272">
        <f t="shared" si="6"/>
        <v>-0.26600985221674878</v>
      </c>
      <c r="N36" s="272">
        <f t="shared" si="6"/>
        <v>-0.5</v>
      </c>
      <c r="O36" s="272">
        <f t="shared" si="6"/>
        <v>-0.40928270042194093</v>
      </c>
      <c r="P36" s="272">
        <f t="shared" si="6"/>
        <v>5.3571428571428568E-2</v>
      </c>
      <c r="Q36" s="335">
        <f t="shared" si="6"/>
        <v>-0.28363228699551568</v>
      </c>
    </row>
    <row r="37" spans="1:22" s="320" customFormat="1" ht="17.25" customHeight="1">
      <c r="A37" s="60" t="s">
        <v>353</v>
      </c>
      <c r="B37" s="321"/>
      <c r="C37" s="322"/>
      <c r="D37" s="322"/>
      <c r="E37" s="322"/>
      <c r="F37" s="322"/>
      <c r="G37" s="323"/>
      <c r="H37" s="322"/>
      <c r="I37" s="322"/>
      <c r="J37" s="322"/>
      <c r="K37" s="322"/>
      <c r="L37" s="323"/>
      <c r="M37" s="324"/>
      <c r="N37" s="324"/>
      <c r="O37" s="324"/>
      <c r="P37" s="324"/>
    </row>
    <row r="38" spans="1:22" s="310" customFormat="1" ht="12" customHeight="1">
      <c r="A38" s="310" t="s">
        <v>545</v>
      </c>
      <c r="B38" s="313"/>
      <c r="C38" s="314"/>
      <c r="D38" s="314"/>
      <c r="E38" s="314"/>
      <c r="F38" s="314"/>
      <c r="G38" s="315"/>
      <c r="H38" s="314"/>
      <c r="I38" s="314"/>
      <c r="J38" s="314"/>
      <c r="K38" s="314"/>
      <c r="L38" s="315"/>
      <c r="M38" s="316"/>
      <c r="N38" s="316"/>
      <c r="O38" s="316"/>
      <c r="P38" s="316"/>
      <c r="Q38" s="316"/>
      <c r="R38" s="312"/>
      <c r="S38" s="312"/>
      <c r="T38" s="312"/>
      <c r="U38" s="312"/>
      <c r="V38" s="312"/>
    </row>
    <row r="39" spans="1:22" s="310" customFormat="1" ht="12" customHeight="1">
      <c r="A39" s="310" t="s">
        <v>652</v>
      </c>
      <c r="B39" s="313"/>
      <c r="C39" s="314"/>
      <c r="D39" s="314"/>
      <c r="E39" s="314"/>
      <c r="F39" s="314"/>
      <c r="G39" s="315"/>
      <c r="H39" s="314"/>
      <c r="I39" s="314"/>
      <c r="J39" s="314"/>
      <c r="K39" s="314"/>
      <c r="L39" s="315"/>
      <c r="M39" s="316"/>
      <c r="N39" s="316"/>
      <c r="O39" s="316"/>
      <c r="P39" s="316"/>
      <c r="Q39" s="316"/>
      <c r="R39" s="312"/>
      <c r="S39" s="312"/>
      <c r="T39" s="312"/>
      <c r="U39" s="312"/>
      <c r="V39" s="312"/>
    </row>
    <row r="40" spans="1:22" s="310" customFormat="1" ht="12" customHeight="1">
      <c r="A40" s="310" t="s">
        <v>356</v>
      </c>
      <c r="B40" s="313"/>
      <c r="C40" s="314"/>
      <c r="D40" s="314"/>
      <c r="E40" s="314"/>
      <c r="F40" s="314"/>
      <c r="G40" s="315"/>
      <c r="H40" s="314"/>
      <c r="I40" s="314"/>
      <c r="J40" s="314"/>
      <c r="K40" s="314"/>
      <c r="L40" s="315"/>
      <c r="M40" s="316"/>
      <c r="N40" s="316"/>
      <c r="O40" s="316"/>
      <c r="P40" s="316"/>
      <c r="Q40" s="316"/>
      <c r="R40" s="312"/>
      <c r="S40" s="312"/>
      <c r="T40" s="312"/>
      <c r="U40" s="312"/>
      <c r="V40" s="312"/>
    </row>
    <row r="41" spans="1:22" s="310" customFormat="1" ht="12" customHeight="1">
      <c r="A41" s="311" t="s">
        <v>357</v>
      </c>
      <c r="B41" s="313"/>
      <c r="C41" s="314"/>
      <c r="D41" s="314"/>
      <c r="E41" s="314"/>
      <c r="F41" s="314"/>
      <c r="G41" s="315"/>
      <c r="H41" s="314"/>
      <c r="I41" s="314"/>
      <c r="J41" s="314"/>
      <c r="K41" s="314"/>
      <c r="L41" s="315"/>
      <c r="M41" s="316"/>
      <c r="N41" s="316"/>
      <c r="O41" s="316"/>
      <c r="P41" s="316"/>
      <c r="Q41" s="316"/>
      <c r="R41" s="312"/>
      <c r="S41" s="312"/>
      <c r="T41" s="312"/>
      <c r="U41" s="312"/>
      <c r="V41" s="312"/>
    </row>
    <row r="42" spans="1:22" s="310" customFormat="1" ht="12" customHeight="1">
      <c r="A42" s="311" t="s">
        <v>358</v>
      </c>
      <c r="B42" s="313"/>
      <c r="C42" s="314"/>
      <c r="D42" s="314"/>
      <c r="E42" s="314"/>
      <c r="F42" s="314"/>
      <c r="G42" s="315"/>
      <c r="H42" s="314"/>
      <c r="I42" s="314"/>
      <c r="J42" s="314"/>
      <c r="K42" s="314"/>
      <c r="L42" s="315"/>
      <c r="M42" s="316"/>
      <c r="N42" s="316"/>
      <c r="O42" s="316"/>
      <c r="P42" s="316"/>
      <c r="Q42" s="316"/>
      <c r="R42" s="312"/>
      <c r="S42" s="312"/>
      <c r="T42" s="312"/>
      <c r="U42" s="312"/>
      <c r="V42" s="312"/>
    </row>
    <row r="43" spans="1:22" s="310" customFormat="1" ht="12" customHeight="1">
      <c r="A43" s="238" t="s">
        <v>547</v>
      </c>
      <c r="B43" s="313"/>
      <c r="C43" s="314"/>
      <c r="D43" s="314"/>
      <c r="E43" s="314"/>
      <c r="F43" s="314"/>
      <c r="G43" s="315"/>
      <c r="H43" s="314"/>
      <c r="I43" s="314"/>
      <c r="J43" s="314"/>
      <c r="K43" s="314"/>
      <c r="L43" s="315"/>
      <c r="M43" s="316"/>
      <c r="N43" s="316"/>
      <c r="O43" s="316"/>
      <c r="P43" s="316"/>
      <c r="Q43" s="316"/>
      <c r="R43" s="312"/>
      <c r="S43" s="312"/>
      <c r="T43" s="312"/>
      <c r="U43" s="312"/>
      <c r="V43" s="312"/>
    </row>
    <row r="44" spans="1:22" s="310" customFormat="1" ht="12" customHeight="1">
      <c r="A44" s="312" t="s">
        <v>548</v>
      </c>
      <c r="B44" s="313"/>
      <c r="C44" s="314"/>
      <c r="D44" s="314"/>
      <c r="E44" s="314"/>
      <c r="F44" s="314"/>
      <c r="G44" s="315"/>
      <c r="H44" s="314"/>
      <c r="I44" s="314"/>
      <c r="J44" s="314"/>
      <c r="K44" s="314"/>
      <c r="L44" s="315"/>
      <c r="M44" s="316"/>
      <c r="N44" s="316"/>
      <c r="O44" s="316"/>
      <c r="P44" s="316"/>
      <c r="Q44" s="316"/>
      <c r="R44" s="312"/>
      <c r="S44" s="312"/>
      <c r="T44" s="312"/>
      <c r="U44" s="312"/>
      <c r="V44" s="312"/>
    </row>
    <row r="45" spans="1:22" s="310" customFormat="1" ht="12" customHeight="1"/>
  </sheetData>
  <mergeCells count="3">
    <mergeCell ref="C4:G4"/>
    <mergeCell ref="H4:L4"/>
    <mergeCell ref="M4:Q4"/>
  </mergeCells>
  <conditionalFormatting sqref="C6:L29 C35:L36 C32:H34 K33:L33 L32 L34 C31:L31 C30:J30 L30">
    <cfRule type="cellIs" dxfId="20" priority="6" operator="between">
      <formula>1</formula>
      <formula>4</formula>
    </cfRule>
  </conditionalFormatting>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zoomScaleNormal="100" workbookViewId="0">
      <pane xSplit="2" ySplit="5" topLeftCell="C6" activePane="bottomRight" state="frozen"/>
      <selection pane="topRight" activeCell="M12" sqref="M12"/>
      <selection pane="bottomLeft" activeCell="M12" sqref="M12"/>
      <selection pane="bottomRight"/>
    </sheetView>
  </sheetViews>
  <sheetFormatPr defaultColWidth="9.109375" defaultRowHeight="13.8"/>
  <cols>
    <col min="1" max="1" width="35.6640625" style="78" customWidth="1"/>
    <col min="2" max="2" width="60.6640625" style="78" customWidth="1"/>
    <col min="3" max="6" width="10.6640625" style="97" customWidth="1"/>
    <col min="7" max="7" width="16.6640625" style="97" customWidth="1"/>
    <col min="8" max="11" width="10.6640625" style="97" customWidth="1"/>
    <col min="12" max="12" width="16.6640625" style="78" customWidth="1"/>
    <col min="13" max="16" width="10.6640625" style="78" customWidth="1"/>
    <col min="17" max="17" width="16.6640625" style="78" customWidth="1"/>
    <col min="18" max="16384" width="9.109375" style="78"/>
  </cols>
  <sheetData>
    <row r="1" spans="1:18" s="138" customFormat="1" ht="15" hidden="1" customHeight="1">
      <c r="A1" s="79" t="s">
        <v>659</v>
      </c>
      <c r="B1" s="142"/>
      <c r="C1" s="141"/>
      <c r="D1" s="141"/>
      <c r="E1" s="141"/>
      <c r="F1" s="141"/>
      <c r="G1" s="141"/>
      <c r="H1" s="141"/>
      <c r="I1" s="141"/>
      <c r="J1" s="141"/>
      <c r="K1" s="141"/>
    </row>
    <row r="2" spans="1:18" ht="24" customHeight="1">
      <c r="A2" s="71" t="s">
        <v>195</v>
      </c>
      <c r="C2" s="78"/>
      <c r="D2" s="78"/>
      <c r="E2" s="78"/>
      <c r="F2" s="78"/>
      <c r="G2" s="78"/>
      <c r="H2" s="78"/>
      <c r="I2" s="78"/>
      <c r="J2" s="78"/>
      <c r="K2" s="78"/>
      <c r="M2" s="137"/>
      <c r="N2" s="137"/>
      <c r="O2" s="137"/>
      <c r="P2" s="137"/>
      <c r="Q2" s="137"/>
      <c r="R2" s="137"/>
    </row>
    <row r="3" spans="1:18" s="298" customFormat="1" ht="20.25" customHeight="1">
      <c r="A3" s="245" t="s">
        <v>660</v>
      </c>
      <c r="B3" s="297"/>
    </row>
    <row r="4" spans="1:18" ht="15" customHeight="1">
      <c r="A4" s="301"/>
      <c r="B4" s="302"/>
      <c r="C4" s="478" t="s">
        <v>526</v>
      </c>
      <c r="D4" s="478"/>
      <c r="E4" s="478"/>
      <c r="F4" s="478"/>
      <c r="G4" s="478"/>
      <c r="H4" s="478" t="s">
        <v>527</v>
      </c>
      <c r="I4" s="478"/>
      <c r="J4" s="478"/>
      <c r="K4" s="478"/>
      <c r="L4" s="478"/>
      <c r="M4" s="478" t="s">
        <v>199</v>
      </c>
      <c r="N4" s="478"/>
      <c r="O4" s="478"/>
      <c r="P4" s="478"/>
      <c r="Q4" s="479"/>
    </row>
    <row r="5" spans="1:18" ht="15" customHeight="1">
      <c r="A5" s="299" t="s">
        <v>631</v>
      </c>
      <c r="B5" s="300" t="s">
        <v>632</v>
      </c>
      <c r="C5" s="305" t="s">
        <v>528</v>
      </c>
      <c r="D5" s="305" t="s">
        <v>529</v>
      </c>
      <c r="E5" s="305" t="s">
        <v>530</v>
      </c>
      <c r="F5" s="305" t="s">
        <v>531</v>
      </c>
      <c r="G5" s="305" t="s">
        <v>532</v>
      </c>
      <c r="H5" s="305" t="s">
        <v>533</v>
      </c>
      <c r="I5" s="305" t="s">
        <v>534</v>
      </c>
      <c r="J5" s="305" t="s">
        <v>535</v>
      </c>
      <c r="K5" s="305" t="s">
        <v>536</v>
      </c>
      <c r="L5" s="305" t="s">
        <v>537</v>
      </c>
      <c r="M5" s="305" t="s">
        <v>409</v>
      </c>
      <c r="N5" s="305" t="s">
        <v>410</v>
      </c>
      <c r="O5" s="305" t="s">
        <v>411</v>
      </c>
      <c r="P5" s="305" t="s">
        <v>412</v>
      </c>
      <c r="Q5" s="306" t="s">
        <v>413</v>
      </c>
    </row>
    <row r="6" spans="1:18" s="146" customFormat="1" ht="15" customHeight="1">
      <c r="A6" s="307" t="s">
        <v>541</v>
      </c>
      <c r="B6" s="329" t="s">
        <v>633</v>
      </c>
      <c r="C6" s="279">
        <v>5040</v>
      </c>
      <c r="D6" s="279">
        <v>5272</v>
      </c>
      <c r="E6" s="279">
        <v>5467</v>
      </c>
      <c r="F6" s="279">
        <v>5006</v>
      </c>
      <c r="G6" s="279">
        <v>20785</v>
      </c>
      <c r="H6" s="279">
        <v>3297</v>
      </c>
      <c r="I6" s="279">
        <v>1450</v>
      </c>
      <c r="J6" s="279">
        <v>2735</v>
      </c>
      <c r="K6" s="279">
        <v>4404</v>
      </c>
      <c r="L6" s="279">
        <v>11886</v>
      </c>
      <c r="M6" s="272">
        <f t="shared" ref="M6:Q21" si="0">(H6-C6)/C6</f>
        <v>-0.34583333333333333</v>
      </c>
      <c r="N6" s="272">
        <f t="shared" si="0"/>
        <v>-0.72496206373292871</v>
      </c>
      <c r="O6" s="272">
        <f t="shared" si="0"/>
        <v>-0.49972562648618984</v>
      </c>
      <c r="P6" s="272">
        <f t="shared" si="0"/>
        <v>-0.12025569316819816</v>
      </c>
      <c r="Q6" s="335">
        <f t="shared" si="0"/>
        <v>-0.42814529708924703</v>
      </c>
    </row>
    <row r="7" spans="1:18" s="146" customFormat="1" ht="15" customHeight="1">
      <c r="A7" s="332" t="s">
        <v>541</v>
      </c>
      <c r="B7" s="329" t="s">
        <v>634</v>
      </c>
      <c r="C7" s="279">
        <v>3067</v>
      </c>
      <c r="D7" s="279">
        <v>3249</v>
      </c>
      <c r="E7" s="279">
        <v>3279</v>
      </c>
      <c r="F7" s="279">
        <v>2962</v>
      </c>
      <c r="G7" s="279">
        <v>12557</v>
      </c>
      <c r="H7" s="279">
        <v>1699</v>
      </c>
      <c r="I7" s="279">
        <v>335</v>
      </c>
      <c r="J7" s="279">
        <v>1176</v>
      </c>
      <c r="K7" s="279">
        <v>2724</v>
      </c>
      <c r="L7" s="279">
        <v>5934</v>
      </c>
      <c r="M7" s="272">
        <f t="shared" si="0"/>
        <v>-0.44603847407890446</v>
      </c>
      <c r="N7" s="272">
        <f t="shared" si="0"/>
        <v>-0.89689135118497998</v>
      </c>
      <c r="O7" s="272">
        <f t="shared" si="0"/>
        <v>-0.64135407136322053</v>
      </c>
      <c r="P7" s="272">
        <f t="shared" si="0"/>
        <v>-8.0351114112086425E-2</v>
      </c>
      <c r="Q7" s="335">
        <f t="shared" si="0"/>
        <v>-0.52743489687027156</v>
      </c>
    </row>
    <row r="8" spans="1:18" s="146" customFormat="1" ht="15" customHeight="1">
      <c r="A8" s="332" t="s">
        <v>541</v>
      </c>
      <c r="B8" s="329" t="s">
        <v>635</v>
      </c>
      <c r="C8" s="279">
        <v>894</v>
      </c>
      <c r="D8" s="279">
        <v>915</v>
      </c>
      <c r="E8" s="279">
        <v>1045</v>
      </c>
      <c r="F8" s="279">
        <v>881</v>
      </c>
      <c r="G8" s="279">
        <v>3735</v>
      </c>
      <c r="H8" s="279">
        <v>659</v>
      </c>
      <c r="I8" s="279">
        <v>328</v>
      </c>
      <c r="J8" s="279">
        <v>502</v>
      </c>
      <c r="K8" s="279">
        <v>730</v>
      </c>
      <c r="L8" s="279">
        <v>2219</v>
      </c>
      <c r="M8" s="272">
        <f t="shared" si="0"/>
        <v>-0.26286353467561524</v>
      </c>
      <c r="N8" s="272">
        <f t="shared" si="0"/>
        <v>-0.64153005464480872</v>
      </c>
      <c r="O8" s="272">
        <f t="shared" si="0"/>
        <v>-0.51961722488038276</v>
      </c>
      <c r="P8" s="272">
        <f t="shared" si="0"/>
        <v>-0.17139614074914869</v>
      </c>
      <c r="Q8" s="335">
        <f t="shared" si="0"/>
        <v>-0.40589022757697457</v>
      </c>
    </row>
    <row r="9" spans="1:18" s="146" customFormat="1" ht="15" customHeight="1">
      <c r="A9" s="333" t="s">
        <v>541</v>
      </c>
      <c r="B9" s="329" t="s">
        <v>636</v>
      </c>
      <c r="C9" s="279">
        <v>1079</v>
      </c>
      <c r="D9" s="279">
        <v>1108</v>
      </c>
      <c r="E9" s="279">
        <v>1143</v>
      </c>
      <c r="F9" s="279">
        <v>1163</v>
      </c>
      <c r="G9" s="279">
        <v>4493</v>
      </c>
      <c r="H9" s="279">
        <v>939</v>
      </c>
      <c r="I9" s="279">
        <v>787</v>
      </c>
      <c r="J9" s="279">
        <v>1057</v>
      </c>
      <c r="K9" s="279">
        <v>950</v>
      </c>
      <c r="L9" s="279">
        <v>3733</v>
      </c>
      <c r="M9" s="272">
        <f t="shared" si="0"/>
        <v>-0.12974976830398516</v>
      </c>
      <c r="N9" s="272">
        <f t="shared" si="0"/>
        <v>-0.28971119133574008</v>
      </c>
      <c r="O9" s="272">
        <f t="shared" si="0"/>
        <v>-7.5240594925634299E-2</v>
      </c>
      <c r="P9" s="272">
        <f t="shared" si="0"/>
        <v>-0.18314703353396389</v>
      </c>
      <c r="Q9" s="335">
        <f t="shared" si="0"/>
        <v>-0.16915201424438014</v>
      </c>
    </row>
    <row r="10" spans="1:18" s="146" customFormat="1" ht="15" customHeight="1">
      <c r="A10" s="307" t="s">
        <v>637</v>
      </c>
      <c r="B10" s="329" t="s">
        <v>638</v>
      </c>
      <c r="C10" s="282">
        <v>318</v>
      </c>
      <c r="D10" s="282">
        <v>365</v>
      </c>
      <c r="E10" s="282">
        <v>380</v>
      </c>
      <c r="F10" s="282">
        <v>345</v>
      </c>
      <c r="G10" s="282">
        <v>1408</v>
      </c>
      <c r="H10" s="282">
        <v>274</v>
      </c>
      <c r="I10" s="282">
        <v>233</v>
      </c>
      <c r="J10" s="282">
        <v>325</v>
      </c>
      <c r="K10" s="282">
        <v>337</v>
      </c>
      <c r="L10" s="282">
        <v>1169</v>
      </c>
      <c r="M10" s="273">
        <f t="shared" si="0"/>
        <v>-0.13836477987421383</v>
      </c>
      <c r="N10" s="273">
        <f t="shared" si="0"/>
        <v>-0.36164383561643837</v>
      </c>
      <c r="O10" s="273">
        <f t="shared" si="0"/>
        <v>-0.14473684210526316</v>
      </c>
      <c r="P10" s="273">
        <f t="shared" si="0"/>
        <v>-2.318840579710145E-2</v>
      </c>
      <c r="Q10" s="445">
        <f t="shared" si="0"/>
        <v>-0.16974431818181818</v>
      </c>
    </row>
    <row r="11" spans="1:18" s="146" customFormat="1" ht="15" customHeight="1">
      <c r="A11" s="332" t="s">
        <v>637</v>
      </c>
      <c r="B11" s="329" t="s">
        <v>639</v>
      </c>
      <c r="C11" s="279">
        <v>43</v>
      </c>
      <c r="D11" s="279">
        <v>46</v>
      </c>
      <c r="E11" s="279">
        <v>50</v>
      </c>
      <c r="F11" s="279">
        <v>48</v>
      </c>
      <c r="G11" s="279">
        <v>187</v>
      </c>
      <c r="H11" s="279">
        <v>46</v>
      </c>
      <c r="I11" s="279">
        <v>21</v>
      </c>
      <c r="J11" s="279">
        <v>45</v>
      </c>
      <c r="K11" s="279">
        <v>63</v>
      </c>
      <c r="L11" s="279">
        <v>175</v>
      </c>
      <c r="M11" s="272">
        <f t="shared" si="0"/>
        <v>6.9767441860465115E-2</v>
      </c>
      <c r="N11" s="272">
        <f t="shared" si="0"/>
        <v>-0.54347826086956519</v>
      </c>
      <c r="O11" s="272">
        <f t="shared" si="0"/>
        <v>-0.1</v>
      </c>
      <c r="P11" s="272">
        <f t="shared" si="0"/>
        <v>0.3125</v>
      </c>
      <c r="Q11" s="335">
        <f t="shared" si="0"/>
        <v>-6.4171122994652413E-2</v>
      </c>
    </row>
    <row r="12" spans="1:18" s="146" customFormat="1" ht="15" customHeight="1">
      <c r="A12" s="332" t="s">
        <v>637</v>
      </c>
      <c r="B12" s="329" t="s">
        <v>640</v>
      </c>
      <c r="C12" s="279">
        <v>85</v>
      </c>
      <c r="D12" s="279">
        <v>109</v>
      </c>
      <c r="E12" s="279">
        <v>100</v>
      </c>
      <c r="F12" s="279">
        <v>87</v>
      </c>
      <c r="G12" s="279">
        <v>381</v>
      </c>
      <c r="H12" s="279">
        <v>70</v>
      </c>
      <c r="I12" s="279">
        <v>75</v>
      </c>
      <c r="J12" s="279">
        <v>72</v>
      </c>
      <c r="K12" s="279">
        <v>85</v>
      </c>
      <c r="L12" s="279">
        <v>302</v>
      </c>
      <c r="M12" s="272">
        <f t="shared" si="0"/>
        <v>-0.17647058823529413</v>
      </c>
      <c r="N12" s="272">
        <f t="shared" si="0"/>
        <v>-0.31192660550458717</v>
      </c>
      <c r="O12" s="272">
        <f t="shared" si="0"/>
        <v>-0.28000000000000003</v>
      </c>
      <c r="P12" s="272">
        <f t="shared" si="0"/>
        <v>-2.2988505747126436E-2</v>
      </c>
      <c r="Q12" s="335">
        <f t="shared" si="0"/>
        <v>-0.20734908136482941</v>
      </c>
    </row>
    <row r="13" spans="1:18" s="146" customFormat="1" ht="15" customHeight="1">
      <c r="A13" s="332" t="s">
        <v>637</v>
      </c>
      <c r="B13" s="329" t="s">
        <v>641</v>
      </c>
      <c r="C13" s="279">
        <v>138</v>
      </c>
      <c r="D13" s="279">
        <v>151</v>
      </c>
      <c r="E13" s="279">
        <v>161</v>
      </c>
      <c r="F13" s="279">
        <v>152</v>
      </c>
      <c r="G13" s="279">
        <v>602</v>
      </c>
      <c r="H13" s="279">
        <v>130</v>
      </c>
      <c r="I13" s="279">
        <v>113</v>
      </c>
      <c r="J13" s="279">
        <v>152</v>
      </c>
      <c r="K13" s="279">
        <v>135</v>
      </c>
      <c r="L13" s="279">
        <v>530</v>
      </c>
      <c r="M13" s="272">
        <f t="shared" si="0"/>
        <v>-5.7971014492753624E-2</v>
      </c>
      <c r="N13" s="272">
        <f t="shared" si="0"/>
        <v>-0.25165562913907286</v>
      </c>
      <c r="O13" s="272">
        <f t="shared" si="0"/>
        <v>-5.5900621118012424E-2</v>
      </c>
      <c r="P13" s="272">
        <f t="shared" si="0"/>
        <v>-0.1118421052631579</v>
      </c>
      <c r="Q13" s="335">
        <f t="shared" si="0"/>
        <v>-0.11960132890365449</v>
      </c>
    </row>
    <row r="14" spans="1:18" s="146" customFormat="1" ht="15" customHeight="1">
      <c r="A14" s="333" t="s">
        <v>637</v>
      </c>
      <c r="B14" s="329" t="s">
        <v>642</v>
      </c>
      <c r="C14" s="279">
        <v>63</v>
      </c>
      <c r="D14" s="279">
        <v>69</v>
      </c>
      <c r="E14" s="279">
        <v>80</v>
      </c>
      <c r="F14" s="279">
        <v>71</v>
      </c>
      <c r="G14" s="279">
        <v>283</v>
      </c>
      <c r="H14" s="279">
        <v>37</v>
      </c>
      <c r="I14" s="279">
        <v>28</v>
      </c>
      <c r="J14" s="279">
        <v>66</v>
      </c>
      <c r="K14" s="279">
        <v>68</v>
      </c>
      <c r="L14" s="279">
        <v>199</v>
      </c>
      <c r="M14" s="272">
        <f t="shared" si="0"/>
        <v>-0.41269841269841268</v>
      </c>
      <c r="N14" s="272">
        <f t="shared" si="0"/>
        <v>-0.59420289855072461</v>
      </c>
      <c r="O14" s="272">
        <f t="shared" si="0"/>
        <v>-0.17499999999999999</v>
      </c>
      <c r="P14" s="272">
        <f t="shared" si="0"/>
        <v>-4.2253521126760563E-2</v>
      </c>
      <c r="Q14" s="335">
        <f t="shared" si="0"/>
        <v>-0.29681978798586572</v>
      </c>
    </row>
    <row r="15" spans="1:18" s="146" customFormat="1" ht="15" customHeight="1">
      <c r="A15" s="307" t="s">
        <v>643</v>
      </c>
      <c r="B15" s="329" t="s">
        <v>644</v>
      </c>
      <c r="C15" s="282">
        <v>296</v>
      </c>
      <c r="D15" s="282">
        <v>370</v>
      </c>
      <c r="E15" s="282">
        <v>425</v>
      </c>
      <c r="F15" s="282">
        <v>359</v>
      </c>
      <c r="G15" s="282">
        <v>1450</v>
      </c>
      <c r="H15" s="282">
        <v>381</v>
      </c>
      <c r="I15" s="282">
        <v>289</v>
      </c>
      <c r="J15" s="282">
        <v>321</v>
      </c>
      <c r="K15" s="282">
        <v>315</v>
      </c>
      <c r="L15" s="282">
        <v>1306</v>
      </c>
      <c r="M15" s="273">
        <f t="shared" si="0"/>
        <v>0.28716216216216217</v>
      </c>
      <c r="N15" s="273">
        <f t="shared" si="0"/>
        <v>-0.21891891891891893</v>
      </c>
      <c r="O15" s="273">
        <f t="shared" si="0"/>
        <v>-0.24470588235294119</v>
      </c>
      <c r="P15" s="273">
        <f t="shared" si="0"/>
        <v>-0.12256267409470752</v>
      </c>
      <c r="Q15" s="445">
        <f t="shared" si="0"/>
        <v>-9.9310344827586203E-2</v>
      </c>
    </row>
    <row r="16" spans="1:18" s="146" customFormat="1" ht="15" customHeight="1">
      <c r="A16" s="332" t="s">
        <v>643</v>
      </c>
      <c r="B16" s="329" t="s">
        <v>94</v>
      </c>
      <c r="C16" s="279">
        <v>12</v>
      </c>
      <c r="D16" s="279">
        <v>24</v>
      </c>
      <c r="E16" s="279">
        <v>24</v>
      </c>
      <c r="F16" s="279">
        <v>16</v>
      </c>
      <c r="G16" s="279">
        <v>76</v>
      </c>
      <c r="H16" s="279">
        <v>23</v>
      </c>
      <c r="I16" s="279">
        <v>27</v>
      </c>
      <c r="J16" s="279">
        <v>17</v>
      </c>
      <c r="K16" s="279">
        <v>20</v>
      </c>
      <c r="L16" s="279">
        <v>87</v>
      </c>
      <c r="M16" s="272">
        <f t="shared" si="0"/>
        <v>0.91666666666666663</v>
      </c>
      <c r="N16" s="272">
        <f t="shared" si="0"/>
        <v>0.125</v>
      </c>
      <c r="O16" s="272">
        <f t="shared" si="0"/>
        <v>-0.29166666666666669</v>
      </c>
      <c r="P16" s="272">
        <f t="shared" si="0"/>
        <v>0.25</v>
      </c>
      <c r="Q16" s="335">
        <f t="shared" si="0"/>
        <v>0.14473684210526316</v>
      </c>
    </row>
    <row r="17" spans="1:17" s="146" customFormat="1" ht="15" customHeight="1">
      <c r="A17" s="332" t="s">
        <v>643</v>
      </c>
      <c r="B17" s="329" t="s">
        <v>645</v>
      </c>
      <c r="C17" s="279">
        <v>19</v>
      </c>
      <c r="D17" s="279">
        <v>31</v>
      </c>
      <c r="E17" s="279">
        <v>31</v>
      </c>
      <c r="F17" s="279">
        <v>24</v>
      </c>
      <c r="G17" s="279">
        <v>105</v>
      </c>
      <c r="H17" s="279">
        <v>38</v>
      </c>
      <c r="I17" s="279">
        <v>13</v>
      </c>
      <c r="J17" s="279">
        <v>22</v>
      </c>
      <c r="K17" s="279">
        <v>29</v>
      </c>
      <c r="L17" s="279">
        <v>102</v>
      </c>
      <c r="M17" s="272">
        <f t="shared" si="0"/>
        <v>1</v>
      </c>
      <c r="N17" s="272">
        <f t="shared" si="0"/>
        <v>-0.58064516129032262</v>
      </c>
      <c r="O17" s="272">
        <f t="shared" si="0"/>
        <v>-0.29032258064516131</v>
      </c>
      <c r="P17" s="272">
        <f t="shared" si="0"/>
        <v>0.20833333333333334</v>
      </c>
      <c r="Q17" s="335">
        <f t="shared" si="0"/>
        <v>-2.8571428571428571E-2</v>
      </c>
    </row>
    <row r="18" spans="1:17" s="146" customFormat="1" ht="15" customHeight="1">
      <c r="A18" s="332" t="s">
        <v>643</v>
      </c>
      <c r="B18" s="155" t="s">
        <v>98</v>
      </c>
      <c r="C18" s="279">
        <v>18</v>
      </c>
      <c r="D18" s="279">
        <v>21</v>
      </c>
      <c r="E18" s="279">
        <v>38</v>
      </c>
      <c r="F18" s="279">
        <v>22</v>
      </c>
      <c r="G18" s="279">
        <v>99</v>
      </c>
      <c r="H18" s="279">
        <v>24</v>
      </c>
      <c r="I18" s="279">
        <v>21</v>
      </c>
      <c r="J18" s="279">
        <v>14</v>
      </c>
      <c r="K18" s="279">
        <v>13</v>
      </c>
      <c r="L18" s="279">
        <v>72</v>
      </c>
      <c r="M18" s="272">
        <f t="shared" si="0"/>
        <v>0.33333333333333331</v>
      </c>
      <c r="N18" s="272">
        <f t="shared" si="0"/>
        <v>0</v>
      </c>
      <c r="O18" s="272">
        <f t="shared" si="0"/>
        <v>-0.63157894736842102</v>
      </c>
      <c r="P18" s="272">
        <f t="shared" si="0"/>
        <v>-0.40909090909090912</v>
      </c>
      <c r="Q18" s="335">
        <f t="shared" si="0"/>
        <v>-0.27272727272727271</v>
      </c>
    </row>
    <row r="19" spans="1:17" s="146" customFormat="1" ht="15" customHeight="1">
      <c r="A19" s="332" t="s">
        <v>643</v>
      </c>
      <c r="B19" s="329" t="s">
        <v>100</v>
      </c>
      <c r="C19" s="279">
        <v>23</v>
      </c>
      <c r="D19" s="279">
        <v>24</v>
      </c>
      <c r="E19" s="279">
        <v>24</v>
      </c>
      <c r="F19" s="279">
        <v>19</v>
      </c>
      <c r="G19" s="279">
        <v>90</v>
      </c>
      <c r="H19" s="279">
        <v>26</v>
      </c>
      <c r="I19" s="279">
        <v>21</v>
      </c>
      <c r="J19" s="279">
        <v>20</v>
      </c>
      <c r="K19" s="279">
        <v>22</v>
      </c>
      <c r="L19" s="279">
        <v>89</v>
      </c>
      <c r="M19" s="272">
        <f t="shared" si="0"/>
        <v>0.13043478260869565</v>
      </c>
      <c r="N19" s="272">
        <f t="shared" si="0"/>
        <v>-0.125</v>
      </c>
      <c r="O19" s="272">
        <f t="shared" si="0"/>
        <v>-0.16666666666666666</v>
      </c>
      <c r="P19" s="272">
        <f t="shared" si="0"/>
        <v>0.15789473684210525</v>
      </c>
      <c r="Q19" s="335">
        <f t="shared" si="0"/>
        <v>-1.1111111111111112E-2</v>
      </c>
    </row>
    <row r="20" spans="1:17" s="146" customFormat="1" ht="15" customHeight="1">
      <c r="A20" s="332" t="s">
        <v>643</v>
      </c>
      <c r="B20" s="155" t="s">
        <v>102</v>
      </c>
      <c r="C20" s="279">
        <v>28</v>
      </c>
      <c r="D20" s="279">
        <v>23</v>
      </c>
      <c r="E20" s="279">
        <v>29</v>
      </c>
      <c r="F20" s="279">
        <v>23</v>
      </c>
      <c r="G20" s="279">
        <v>103</v>
      </c>
      <c r="H20" s="279">
        <v>38</v>
      </c>
      <c r="I20" s="279">
        <v>31</v>
      </c>
      <c r="J20" s="279">
        <v>24</v>
      </c>
      <c r="K20" s="279">
        <v>18</v>
      </c>
      <c r="L20" s="279">
        <v>111</v>
      </c>
      <c r="M20" s="272">
        <f t="shared" si="0"/>
        <v>0.35714285714285715</v>
      </c>
      <c r="N20" s="272">
        <f t="shared" si="0"/>
        <v>0.34782608695652173</v>
      </c>
      <c r="O20" s="272">
        <f t="shared" si="0"/>
        <v>-0.17241379310344829</v>
      </c>
      <c r="P20" s="272">
        <f t="shared" si="0"/>
        <v>-0.21739130434782608</v>
      </c>
      <c r="Q20" s="335">
        <f t="shared" si="0"/>
        <v>7.7669902912621352E-2</v>
      </c>
    </row>
    <row r="21" spans="1:17" s="146" customFormat="1" ht="15" customHeight="1">
      <c r="A21" s="333" t="s">
        <v>643</v>
      </c>
      <c r="B21" s="329" t="s">
        <v>646</v>
      </c>
      <c r="C21" s="279">
        <v>197</v>
      </c>
      <c r="D21" s="279">
        <v>249</v>
      </c>
      <c r="E21" s="279">
        <v>280</v>
      </c>
      <c r="F21" s="279">
        <v>255</v>
      </c>
      <c r="G21" s="279">
        <v>981</v>
      </c>
      <c r="H21" s="279">
        <v>232</v>
      </c>
      <c r="I21" s="279">
        <v>178</v>
      </c>
      <c r="J21" s="279">
        <v>225</v>
      </c>
      <c r="K21" s="279">
        <v>214</v>
      </c>
      <c r="L21" s="279">
        <v>849</v>
      </c>
      <c r="M21" s="272">
        <f t="shared" si="0"/>
        <v>0.17766497461928935</v>
      </c>
      <c r="N21" s="272">
        <f t="shared" si="0"/>
        <v>-0.28514056224899598</v>
      </c>
      <c r="O21" s="272">
        <f t="shared" si="0"/>
        <v>-0.19642857142857142</v>
      </c>
      <c r="P21" s="272">
        <f t="shared" si="0"/>
        <v>-0.16078431372549021</v>
      </c>
      <c r="Q21" s="335">
        <f t="shared" si="0"/>
        <v>-0.13455657492354739</v>
      </c>
    </row>
    <row r="22" spans="1:17" s="146" customFormat="1" ht="15" customHeight="1">
      <c r="A22" s="307" t="s">
        <v>647</v>
      </c>
      <c r="B22" s="329" t="s">
        <v>648</v>
      </c>
      <c r="C22" s="282">
        <v>2106</v>
      </c>
      <c r="D22" s="282">
        <v>2319</v>
      </c>
      <c r="E22" s="282">
        <v>2275</v>
      </c>
      <c r="F22" s="282">
        <v>2181</v>
      </c>
      <c r="G22" s="282">
        <v>8881</v>
      </c>
      <c r="H22" s="282">
        <v>1335</v>
      </c>
      <c r="I22" s="282">
        <v>290</v>
      </c>
      <c r="J22" s="282">
        <v>901</v>
      </c>
      <c r="K22" s="282">
        <v>2183</v>
      </c>
      <c r="L22" s="282">
        <v>4709</v>
      </c>
      <c r="M22" s="273">
        <f t="shared" ref="M22" si="1">(H22-C22)/C22</f>
        <v>-0.36609686609686609</v>
      </c>
      <c r="N22" s="273">
        <f t="shared" ref="N22" si="2">(I22-D22)/D22</f>
        <v>-0.87494609745579988</v>
      </c>
      <c r="O22" s="273">
        <f t="shared" ref="O22" si="3">(J22-E22)/E22</f>
        <v>-0.60395604395604396</v>
      </c>
      <c r="P22" s="273">
        <f t="shared" ref="P22" si="4">(K22-F22)/F22</f>
        <v>9.1701054562127462E-4</v>
      </c>
      <c r="Q22" s="445">
        <f t="shared" ref="Q22" si="5">(L22-G22)/G22</f>
        <v>-0.46976691813984911</v>
      </c>
    </row>
    <row r="23" spans="1:17" s="146" customFormat="1" ht="15" customHeight="1">
      <c r="A23" s="332" t="s">
        <v>647</v>
      </c>
      <c r="B23" s="329" t="s">
        <v>104</v>
      </c>
      <c r="C23" s="279">
        <v>289</v>
      </c>
      <c r="D23" s="279">
        <v>309</v>
      </c>
      <c r="E23" s="279">
        <v>359</v>
      </c>
      <c r="F23" s="279">
        <v>313</v>
      </c>
      <c r="G23" s="279">
        <v>1270</v>
      </c>
      <c r="H23" s="279">
        <v>356</v>
      </c>
      <c r="I23" s="279">
        <v>88</v>
      </c>
      <c r="J23" s="279">
        <v>230</v>
      </c>
      <c r="K23" s="279">
        <v>502</v>
      </c>
      <c r="L23" s="279">
        <v>1176</v>
      </c>
      <c r="M23" s="272">
        <f t="shared" ref="M23:Q36" si="6">(H23-C23)/C23</f>
        <v>0.23183391003460208</v>
      </c>
      <c r="N23" s="272">
        <f t="shared" si="6"/>
        <v>-0.71521035598705507</v>
      </c>
      <c r="O23" s="272">
        <f t="shared" si="6"/>
        <v>-0.35933147632311979</v>
      </c>
      <c r="P23" s="272">
        <f t="shared" si="6"/>
        <v>0.60383386581469645</v>
      </c>
      <c r="Q23" s="335">
        <f t="shared" si="6"/>
        <v>-7.4015748031496062E-2</v>
      </c>
    </row>
    <row r="24" spans="1:17" s="146" customFormat="1" ht="15" customHeight="1">
      <c r="A24" s="332" t="s">
        <v>647</v>
      </c>
      <c r="B24" s="329" t="s">
        <v>649</v>
      </c>
      <c r="C24" s="279">
        <v>984</v>
      </c>
      <c r="D24" s="279">
        <v>1211</v>
      </c>
      <c r="E24" s="279">
        <v>1136</v>
      </c>
      <c r="F24" s="279">
        <v>1085</v>
      </c>
      <c r="G24" s="279">
        <v>4416</v>
      </c>
      <c r="H24" s="279">
        <v>497</v>
      </c>
      <c r="I24" s="279">
        <v>6</v>
      </c>
      <c r="J24" s="279">
        <v>230</v>
      </c>
      <c r="K24" s="279">
        <v>991</v>
      </c>
      <c r="L24" s="279">
        <v>1724</v>
      </c>
      <c r="M24" s="272">
        <f t="shared" si="6"/>
        <v>-0.49491869918699188</v>
      </c>
      <c r="N24" s="272">
        <f t="shared" si="6"/>
        <v>-0.9950454170107349</v>
      </c>
      <c r="O24" s="272">
        <f t="shared" si="6"/>
        <v>-0.79753521126760563</v>
      </c>
      <c r="P24" s="272">
        <f t="shared" si="6"/>
        <v>-8.6635944700460835E-2</v>
      </c>
      <c r="Q24" s="335">
        <f t="shared" si="6"/>
        <v>-0.60960144927536231</v>
      </c>
    </row>
    <row r="25" spans="1:17" s="146" customFormat="1" ht="15" customHeight="1">
      <c r="A25" s="332" t="s">
        <v>647</v>
      </c>
      <c r="B25" s="329" t="s">
        <v>650</v>
      </c>
      <c r="C25" s="279">
        <v>69</v>
      </c>
      <c r="D25" s="279">
        <v>78</v>
      </c>
      <c r="E25" s="279">
        <v>78</v>
      </c>
      <c r="F25" s="279">
        <v>63</v>
      </c>
      <c r="G25" s="279">
        <v>288</v>
      </c>
      <c r="H25" s="279">
        <v>43</v>
      </c>
      <c r="I25" s="279">
        <v>19</v>
      </c>
      <c r="J25" s="279">
        <v>35</v>
      </c>
      <c r="K25" s="279">
        <v>81</v>
      </c>
      <c r="L25" s="279">
        <v>178</v>
      </c>
      <c r="M25" s="272">
        <f t="shared" si="6"/>
        <v>-0.37681159420289856</v>
      </c>
      <c r="N25" s="272">
        <f t="shared" si="6"/>
        <v>-0.75641025641025639</v>
      </c>
      <c r="O25" s="272">
        <f t="shared" si="6"/>
        <v>-0.55128205128205132</v>
      </c>
      <c r="P25" s="272">
        <f t="shared" si="6"/>
        <v>0.2857142857142857</v>
      </c>
      <c r="Q25" s="335">
        <f t="shared" si="6"/>
        <v>-0.38194444444444442</v>
      </c>
    </row>
    <row r="26" spans="1:17" s="146" customFormat="1" ht="15" customHeight="1">
      <c r="A26" s="332" t="s">
        <v>647</v>
      </c>
      <c r="B26" s="329" t="s">
        <v>651</v>
      </c>
      <c r="C26" s="279" t="s">
        <v>540</v>
      </c>
      <c r="D26" s="279" t="s">
        <v>540</v>
      </c>
      <c r="E26" s="279">
        <v>0</v>
      </c>
      <c r="F26" s="279">
        <v>0</v>
      </c>
      <c r="G26" s="279" t="s">
        <v>540</v>
      </c>
      <c r="H26" s="279">
        <v>0</v>
      </c>
      <c r="I26" s="279">
        <v>0</v>
      </c>
      <c r="J26" s="279">
        <v>0</v>
      </c>
      <c r="K26" s="279">
        <v>0</v>
      </c>
      <c r="L26" s="279">
        <v>0</v>
      </c>
      <c r="M26" s="270" t="s">
        <v>540</v>
      </c>
      <c r="N26" s="270" t="s">
        <v>540</v>
      </c>
      <c r="O26" s="270" t="s">
        <v>540</v>
      </c>
      <c r="P26" s="270" t="s">
        <v>540</v>
      </c>
      <c r="Q26" s="271" t="s">
        <v>540</v>
      </c>
    </row>
    <row r="27" spans="1:17" s="146" customFormat="1" ht="15" customHeight="1">
      <c r="A27" s="332" t="s">
        <v>647</v>
      </c>
      <c r="B27" s="329" t="s">
        <v>112</v>
      </c>
      <c r="C27" s="279">
        <v>130</v>
      </c>
      <c r="D27" s="279">
        <v>122</v>
      </c>
      <c r="E27" s="279">
        <v>137</v>
      </c>
      <c r="F27" s="279">
        <v>109</v>
      </c>
      <c r="G27" s="279">
        <v>498</v>
      </c>
      <c r="H27" s="279">
        <v>59</v>
      </c>
      <c r="I27" s="279">
        <v>7</v>
      </c>
      <c r="J27" s="279">
        <v>39</v>
      </c>
      <c r="K27" s="279">
        <v>113</v>
      </c>
      <c r="L27" s="279">
        <v>218</v>
      </c>
      <c r="M27" s="272">
        <f t="shared" si="6"/>
        <v>-0.5461538461538461</v>
      </c>
      <c r="N27" s="272">
        <f t="shared" si="6"/>
        <v>-0.94262295081967218</v>
      </c>
      <c r="O27" s="272">
        <f t="shared" si="6"/>
        <v>-0.71532846715328469</v>
      </c>
      <c r="P27" s="272">
        <f t="shared" si="6"/>
        <v>3.669724770642202E-2</v>
      </c>
      <c r="Q27" s="335">
        <f t="shared" si="6"/>
        <v>-0.56224899598393574</v>
      </c>
    </row>
    <row r="28" spans="1:17" s="146" customFormat="1" ht="15" customHeight="1">
      <c r="A28" s="332" t="s">
        <v>647</v>
      </c>
      <c r="B28" s="329" t="s">
        <v>114</v>
      </c>
      <c r="C28" s="279">
        <v>75</v>
      </c>
      <c r="D28" s="279">
        <v>77</v>
      </c>
      <c r="E28" s="279">
        <v>78</v>
      </c>
      <c r="F28" s="279">
        <v>85</v>
      </c>
      <c r="G28" s="279">
        <v>315</v>
      </c>
      <c r="H28" s="279">
        <v>38</v>
      </c>
      <c r="I28" s="279">
        <v>0</v>
      </c>
      <c r="J28" s="279">
        <v>23</v>
      </c>
      <c r="K28" s="279">
        <v>52</v>
      </c>
      <c r="L28" s="279">
        <v>113</v>
      </c>
      <c r="M28" s="272">
        <f t="shared" si="6"/>
        <v>-0.49333333333333335</v>
      </c>
      <c r="N28" s="272">
        <f t="shared" si="6"/>
        <v>-1</v>
      </c>
      <c r="O28" s="272">
        <f t="shared" si="6"/>
        <v>-0.70512820512820518</v>
      </c>
      <c r="P28" s="272">
        <f t="shared" si="6"/>
        <v>-0.38823529411764707</v>
      </c>
      <c r="Q28" s="335">
        <f t="shared" si="6"/>
        <v>-0.64126984126984132</v>
      </c>
    </row>
    <row r="29" spans="1:17" s="146" customFormat="1" ht="15" customHeight="1">
      <c r="A29" s="332" t="s">
        <v>647</v>
      </c>
      <c r="B29" s="329" t="s">
        <v>116</v>
      </c>
      <c r="C29" s="279">
        <v>137</v>
      </c>
      <c r="D29" s="279">
        <v>124</v>
      </c>
      <c r="E29" s="279">
        <v>138</v>
      </c>
      <c r="F29" s="279">
        <v>167</v>
      </c>
      <c r="G29" s="279">
        <v>566</v>
      </c>
      <c r="H29" s="279">
        <v>141</v>
      </c>
      <c r="I29" s="279">
        <v>80</v>
      </c>
      <c r="J29" s="279">
        <v>131</v>
      </c>
      <c r="K29" s="279">
        <v>113</v>
      </c>
      <c r="L29" s="279">
        <v>465</v>
      </c>
      <c r="M29" s="272">
        <f t="shared" si="6"/>
        <v>2.9197080291970802E-2</v>
      </c>
      <c r="N29" s="272">
        <f t="shared" si="6"/>
        <v>-0.35483870967741937</v>
      </c>
      <c r="O29" s="272">
        <f t="shared" si="6"/>
        <v>-5.0724637681159424E-2</v>
      </c>
      <c r="P29" s="272">
        <f t="shared" si="6"/>
        <v>-0.32335329341317365</v>
      </c>
      <c r="Q29" s="335">
        <f t="shared" si="6"/>
        <v>-0.17844522968197879</v>
      </c>
    </row>
    <row r="30" spans="1:17" s="146" customFormat="1" ht="15" customHeight="1">
      <c r="A30" s="332" t="s">
        <v>647</v>
      </c>
      <c r="B30" s="329" t="s">
        <v>118</v>
      </c>
      <c r="C30" s="279">
        <v>18</v>
      </c>
      <c r="D30" s="279">
        <v>27</v>
      </c>
      <c r="E30" s="279">
        <v>19</v>
      </c>
      <c r="F30" s="279">
        <v>18</v>
      </c>
      <c r="G30" s="279">
        <v>82</v>
      </c>
      <c r="H30" s="279">
        <v>13</v>
      </c>
      <c r="I30" s="279">
        <v>0</v>
      </c>
      <c r="J30" s="279">
        <v>10</v>
      </c>
      <c r="K30" s="279">
        <v>16</v>
      </c>
      <c r="L30" s="279">
        <v>39</v>
      </c>
      <c r="M30" s="272">
        <f t="shared" si="6"/>
        <v>-0.27777777777777779</v>
      </c>
      <c r="N30" s="272">
        <f t="shared" si="6"/>
        <v>-1</v>
      </c>
      <c r="O30" s="272">
        <f t="shared" ref="O30" si="7">(J30-E30)/E30</f>
        <v>-0.47368421052631576</v>
      </c>
      <c r="P30" s="272">
        <f t="shared" ref="P30:P32" si="8">(K30-F30)/F30</f>
        <v>-0.1111111111111111</v>
      </c>
      <c r="Q30" s="335">
        <f t="shared" si="6"/>
        <v>-0.52439024390243905</v>
      </c>
    </row>
    <row r="31" spans="1:17" s="146" customFormat="1" ht="15" customHeight="1">
      <c r="A31" s="332" t="s">
        <v>647</v>
      </c>
      <c r="B31" s="329" t="s">
        <v>120</v>
      </c>
      <c r="C31" s="279">
        <v>49</v>
      </c>
      <c r="D31" s="279">
        <v>48</v>
      </c>
      <c r="E31" s="279">
        <v>25</v>
      </c>
      <c r="F31" s="279">
        <v>28</v>
      </c>
      <c r="G31" s="279">
        <v>150</v>
      </c>
      <c r="H31" s="279">
        <v>10</v>
      </c>
      <c r="I31" s="279">
        <v>0</v>
      </c>
      <c r="J31" s="279" t="s">
        <v>540</v>
      </c>
      <c r="K31" s="279">
        <v>30</v>
      </c>
      <c r="L31" s="279">
        <v>40</v>
      </c>
      <c r="M31" s="272">
        <f t="shared" si="6"/>
        <v>-0.79591836734693877</v>
      </c>
      <c r="N31" s="272">
        <f t="shared" si="6"/>
        <v>-1</v>
      </c>
      <c r="O31" s="270" t="s">
        <v>540</v>
      </c>
      <c r="P31" s="272">
        <f t="shared" si="8"/>
        <v>7.1428571428571425E-2</v>
      </c>
      <c r="Q31" s="335">
        <f t="shared" si="6"/>
        <v>-0.73333333333333328</v>
      </c>
    </row>
    <row r="32" spans="1:17" s="146" customFormat="1" ht="15" customHeight="1">
      <c r="A32" s="332" t="s">
        <v>647</v>
      </c>
      <c r="B32" s="155" t="s">
        <v>122</v>
      </c>
      <c r="C32" s="279">
        <v>8</v>
      </c>
      <c r="D32" s="279">
        <v>9</v>
      </c>
      <c r="E32" s="279">
        <v>10</v>
      </c>
      <c r="F32" s="279">
        <v>8</v>
      </c>
      <c r="G32" s="279">
        <v>35</v>
      </c>
      <c r="H32" s="279">
        <v>7</v>
      </c>
      <c r="I32" s="279">
        <v>0</v>
      </c>
      <c r="J32" s="279" t="s">
        <v>540</v>
      </c>
      <c r="K32" s="279">
        <v>7</v>
      </c>
      <c r="L32" s="279">
        <v>14</v>
      </c>
      <c r="M32" s="272">
        <f t="shared" si="6"/>
        <v>-0.125</v>
      </c>
      <c r="N32" s="272">
        <f t="shared" si="6"/>
        <v>-1</v>
      </c>
      <c r="O32" s="270" t="s">
        <v>540</v>
      </c>
      <c r="P32" s="272">
        <f t="shared" si="8"/>
        <v>-0.125</v>
      </c>
      <c r="Q32" s="335">
        <f t="shared" si="6"/>
        <v>-0.6</v>
      </c>
    </row>
    <row r="33" spans="1:19" s="146" customFormat="1" ht="15" customHeight="1">
      <c r="A33" s="332" t="s">
        <v>647</v>
      </c>
      <c r="B33" s="329" t="s">
        <v>124</v>
      </c>
      <c r="C33" s="279">
        <v>49</v>
      </c>
      <c r="D33" s="279">
        <v>47</v>
      </c>
      <c r="E33" s="279">
        <v>39</v>
      </c>
      <c r="F33" s="279">
        <v>41</v>
      </c>
      <c r="G33" s="279">
        <v>176</v>
      </c>
      <c r="H33" s="279">
        <v>18</v>
      </c>
      <c r="I33" s="279">
        <v>0</v>
      </c>
      <c r="J33" s="279">
        <v>9</v>
      </c>
      <c r="K33" s="279">
        <v>41</v>
      </c>
      <c r="L33" s="279">
        <v>68</v>
      </c>
      <c r="M33" s="272">
        <f t="shared" si="6"/>
        <v>-0.63265306122448983</v>
      </c>
      <c r="N33" s="272">
        <f t="shared" si="6"/>
        <v>-1</v>
      </c>
      <c r="O33" s="272">
        <f t="shared" si="6"/>
        <v>-0.76923076923076927</v>
      </c>
      <c r="P33" s="272">
        <f t="shared" si="6"/>
        <v>0</v>
      </c>
      <c r="Q33" s="335">
        <f t="shared" si="6"/>
        <v>-0.61363636363636365</v>
      </c>
    </row>
    <row r="34" spans="1:19" s="146" customFormat="1" ht="15" customHeight="1">
      <c r="A34" s="332" t="s">
        <v>647</v>
      </c>
      <c r="B34" s="155" t="s">
        <v>126</v>
      </c>
      <c r="C34" s="279">
        <v>24</v>
      </c>
      <c r="D34" s="279">
        <v>38</v>
      </c>
      <c r="E34" s="279">
        <v>29</v>
      </c>
      <c r="F34" s="279">
        <v>23</v>
      </c>
      <c r="G34" s="279">
        <v>114</v>
      </c>
      <c r="H34" s="279">
        <v>10</v>
      </c>
      <c r="I34" s="279">
        <v>0</v>
      </c>
      <c r="J34" s="279" t="s">
        <v>540</v>
      </c>
      <c r="K34" s="279">
        <v>22</v>
      </c>
      <c r="L34" s="279">
        <v>32</v>
      </c>
      <c r="M34" s="272">
        <f t="shared" si="6"/>
        <v>-0.58333333333333337</v>
      </c>
      <c r="N34" s="272">
        <f t="shared" si="6"/>
        <v>-1</v>
      </c>
      <c r="O34" s="270" t="s">
        <v>540</v>
      </c>
      <c r="P34" s="272">
        <f t="shared" si="6"/>
        <v>-4.3478260869565216E-2</v>
      </c>
      <c r="Q34" s="335">
        <f t="shared" si="6"/>
        <v>-0.7192982456140351</v>
      </c>
    </row>
    <row r="35" spans="1:19" s="146" customFormat="1" ht="15" customHeight="1">
      <c r="A35" s="332" t="s">
        <v>647</v>
      </c>
      <c r="B35" s="329" t="s">
        <v>128</v>
      </c>
      <c r="C35" s="279">
        <v>46</v>
      </c>
      <c r="D35" s="279">
        <v>37</v>
      </c>
      <c r="E35" s="279">
        <v>41</v>
      </c>
      <c r="F35" s="279">
        <v>28</v>
      </c>
      <c r="G35" s="279">
        <v>152</v>
      </c>
      <c r="H35" s="279">
        <v>16</v>
      </c>
      <c r="I35" s="279">
        <v>8</v>
      </c>
      <c r="J35" s="279">
        <v>19</v>
      </c>
      <c r="K35" s="279">
        <v>25</v>
      </c>
      <c r="L35" s="279">
        <v>68</v>
      </c>
      <c r="M35" s="272">
        <f t="shared" si="6"/>
        <v>-0.65217391304347827</v>
      </c>
      <c r="N35" s="272">
        <f t="shared" si="6"/>
        <v>-0.78378378378378377</v>
      </c>
      <c r="O35" s="272">
        <f t="shared" si="6"/>
        <v>-0.53658536585365857</v>
      </c>
      <c r="P35" s="272">
        <f t="shared" si="6"/>
        <v>-0.10714285714285714</v>
      </c>
      <c r="Q35" s="335">
        <f t="shared" si="6"/>
        <v>-0.55263157894736847</v>
      </c>
    </row>
    <row r="36" spans="1:19" s="146" customFormat="1" ht="15" customHeight="1">
      <c r="A36" s="333" t="s">
        <v>647</v>
      </c>
      <c r="B36" s="329" t="s">
        <v>130</v>
      </c>
      <c r="C36" s="279">
        <v>228</v>
      </c>
      <c r="D36" s="279">
        <v>192</v>
      </c>
      <c r="E36" s="279">
        <v>186</v>
      </c>
      <c r="F36" s="279">
        <v>213</v>
      </c>
      <c r="G36" s="279">
        <v>819</v>
      </c>
      <c r="H36" s="279">
        <v>127</v>
      </c>
      <c r="I36" s="279">
        <v>82</v>
      </c>
      <c r="J36" s="279">
        <v>171</v>
      </c>
      <c r="K36" s="279">
        <v>190</v>
      </c>
      <c r="L36" s="279">
        <v>570</v>
      </c>
      <c r="M36" s="272">
        <f t="shared" si="6"/>
        <v>-0.44298245614035087</v>
      </c>
      <c r="N36" s="272">
        <f t="shared" si="6"/>
        <v>-0.57291666666666663</v>
      </c>
      <c r="O36" s="272">
        <f t="shared" si="6"/>
        <v>-8.0645161290322578E-2</v>
      </c>
      <c r="P36" s="272">
        <f t="shared" si="6"/>
        <v>-0.107981220657277</v>
      </c>
      <c r="Q36" s="335">
        <f t="shared" si="6"/>
        <v>-0.304029304029304</v>
      </c>
    </row>
    <row r="37" spans="1:19" s="320" customFormat="1" ht="17.25" customHeight="1">
      <c r="A37" s="60" t="s">
        <v>353</v>
      </c>
      <c r="B37" s="321"/>
      <c r="C37" s="322"/>
      <c r="D37" s="322"/>
      <c r="E37" s="322"/>
      <c r="F37" s="322"/>
      <c r="G37" s="323"/>
      <c r="H37" s="322"/>
      <c r="I37" s="322"/>
      <c r="J37" s="322"/>
      <c r="K37" s="322"/>
      <c r="L37" s="323"/>
      <c r="M37" s="324"/>
      <c r="N37" s="324"/>
      <c r="O37" s="324"/>
      <c r="P37" s="324"/>
    </row>
    <row r="38" spans="1:19" s="310" customFormat="1" ht="12" customHeight="1">
      <c r="A38" s="310" t="s">
        <v>545</v>
      </c>
      <c r="B38" s="313"/>
      <c r="C38" s="314"/>
      <c r="D38" s="314"/>
      <c r="E38" s="314"/>
      <c r="F38" s="314"/>
      <c r="G38" s="315"/>
      <c r="H38" s="314"/>
      <c r="I38" s="314"/>
      <c r="J38" s="314"/>
      <c r="K38" s="314"/>
      <c r="L38" s="315"/>
      <c r="M38" s="316"/>
      <c r="N38" s="316"/>
      <c r="O38" s="316"/>
      <c r="P38" s="316"/>
      <c r="Q38" s="316"/>
      <c r="R38" s="312"/>
      <c r="S38" s="312"/>
    </row>
    <row r="39" spans="1:19" s="310" customFormat="1" ht="12" customHeight="1">
      <c r="A39" s="310" t="s">
        <v>652</v>
      </c>
      <c r="B39" s="313"/>
      <c r="C39" s="314"/>
      <c r="D39" s="314"/>
      <c r="E39" s="314"/>
      <c r="F39" s="314"/>
      <c r="G39" s="315"/>
      <c r="H39" s="314"/>
      <c r="I39" s="314"/>
      <c r="J39" s="314"/>
      <c r="K39" s="314"/>
      <c r="L39" s="315"/>
      <c r="M39" s="316"/>
      <c r="N39" s="316"/>
      <c r="O39" s="316"/>
      <c r="P39" s="316"/>
      <c r="Q39" s="316"/>
      <c r="R39" s="312"/>
      <c r="S39" s="312"/>
    </row>
    <row r="40" spans="1:19" s="310" customFormat="1" ht="12" customHeight="1">
      <c r="A40" s="310" t="s">
        <v>356</v>
      </c>
      <c r="B40" s="313"/>
      <c r="C40" s="314"/>
      <c r="D40" s="314"/>
      <c r="E40" s="314"/>
      <c r="F40" s="314"/>
      <c r="G40" s="315"/>
      <c r="H40" s="314"/>
      <c r="I40" s="314"/>
      <c r="J40" s="314"/>
      <c r="K40" s="314"/>
      <c r="L40" s="315"/>
      <c r="M40" s="316"/>
      <c r="N40" s="316"/>
      <c r="O40" s="316"/>
      <c r="P40" s="316"/>
      <c r="Q40" s="316"/>
      <c r="R40" s="312"/>
      <c r="S40" s="312"/>
    </row>
    <row r="41" spans="1:19" s="310" customFormat="1" ht="12" customHeight="1">
      <c r="A41" s="311" t="s">
        <v>357</v>
      </c>
      <c r="B41" s="313"/>
      <c r="C41" s="314"/>
      <c r="D41" s="314"/>
      <c r="E41" s="314"/>
      <c r="F41" s="314"/>
      <c r="G41" s="315"/>
      <c r="H41" s="314"/>
      <c r="I41" s="314"/>
      <c r="J41" s="314"/>
      <c r="K41" s="314"/>
      <c r="L41" s="315"/>
      <c r="M41" s="316"/>
      <c r="N41" s="316"/>
      <c r="O41" s="316"/>
      <c r="P41" s="316"/>
      <c r="Q41" s="316"/>
      <c r="R41" s="312"/>
      <c r="S41" s="312"/>
    </row>
    <row r="42" spans="1:19" s="310" customFormat="1" ht="12" customHeight="1">
      <c r="A42" s="311" t="s">
        <v>358</v>
      </c>
      <c r="B42" s="313"/>
      <c r="C42" s="314"/>
      <c r="D42" s="314"/>
      <c r="E42" s="314"/>
      <c r="F42" s="314"/>
      <c r="G42" s="315"/>
      <c r="H42" s="314"/>
      <c r="I42" s="314"/>
      <c r="J42" s="314"/>
      <c r="K42" s="314"/>
      <c r="L42" s="315"/>
      <c r="M42" s="316"/>
      <c r="N42" s="316"/>
      <c r="O42" s="316"/>
      <c r="P42" s="316"/>
      <c r="Q42" s="316"/>
      <c r="R42" s="312"/>
      <c r="S42" s="312"/>
    </row>
    <row r="43" spans="1:19" s="310" customFormat="1" ht="12" customHeight="1">
      <c r="A43" s="238" t="s">
        <v>547</v>
      </c>
      <c r="B43" s="313"/>
      <c r="C43" s="314"/>
      <c r="D43" s="314"/>
      <c r="E43" s="314"/>
      <c r="F43" s="314"/>
      <c r="G43" s="315"/>
      <c r="H43" s="314"/>
      <c r="I43" s="314"/>
      <c r="J43" s="314"/>
      <c r="K43" s="314"/>
      <c r="L43" s="315"/>
      <c r="M43" s="316"/>
      <c r="N43" s="316"/>
      <c r="O43" s="316"/>
      <c r="P43" s="316"/>
      <c r="Q43" s="316"/>
      <c r="R43" s="312"/>
      <c r="S43" s="312"/>
    </row>
    <row r="44" spans="1:19" s="310" customFormat="1" ht="12" customHeight="1">
      <c r="A44" s="312" t="s">
        <v>548</v>
      </c>
      <c r="B44" s="313"/>
      <c r="C44" s="314"/>
      <c r="D44" s="314"/>
      <c r="E44" s="314"/>
      <c r="F44" s="314"/>
      <c r="G44" s="315"/>
      <c r="H44" s="314"/>
      <c r="I44" s="314"/>
      <c r="J44" s="314"/>
      <c r="K44" s="314"/>
      <c r="L44" s="315"/>
      <c r="M44" s="316"/>
      <c r="N44" s="316"/>
      <c r="O44" s="316"/>
      <c r="P44" s="316"/>
      <c r="Q44" s="316"/>
      <c r="R44" s="312"/>
      <c r="S44" s="312"/>
    </row>
    <row r="45" spans="1:19" s="310" customFormat="1" ht="12" customHeight="1"/>
  </sheetData>
  <mergeCells count="3">
    <mergeCell ref="C4:G4"/>
    <mergeCell ref="H4:L4"/>
    <mergeCell ref="M4:Q4"/>
  </mergeCells>
  <conditionalFormatting sqref="C6:L25 C27:L30 E26:F26 H26:L26 C33:L33 C31:I32 K31:L32 C35:L36 C34:I34 K34:L34">
    <cfRule type="cellIs" dxfId="19" priority="4" operator="between">
      <formula>1</formula>
      <formula>4</formula>
    </cfRule>
  </conditionalFormatting>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opLeftCell="A2" zoomScaleNormal="100" workbookViewId="0"/>
  </sheetViews>
  <sheetFormatPr defaultColWidth="9.109375" defaultRowHeight="13.8"/>
  <cols>
    <col min="1" max="1" width="35.6640625" style="78" customWidth="1"/>
    <col min="2" max="2" width="60.6640625" style="78" customWidth="1"/>
    <col min="3" max="6" width="10.6640625" style="78" customWidth="1"/>
    <col min="7" max="7" width="16.6640625" style="78" customWidth="1"/>
    <col min="8" max="11" width="10.6640625" style="78" customWidth="1"/>
    <col min="12" max="12" width="16.6640625" style="78" customWidth="1"/>
    <col min="13" max="16" width="10.6640625" style="78" customWidth="1"/>
    <col min="17" max="17" width="16.6640625" style="78" customWidth="1"/>
    <col min="18" max="16384" width="9.109375" style="78"/>
  </cols>
  <sheetData>
    <row r="1" spans="1:18" s="138" customFormat="1" ht="15" hidden="1" customHeight="1">
      <c r="A1" s="79" t="s">
        <v>661</v>
      </c>
      <c r="B1" s="142"/>
    </row>
    <row r="2" spans="1:18" ht="24" customHeight="1">
      <c r="A2" s="71" t="s">
        <v>195</v>
      </c>
      <c r="M2" s="137"/>
      <c r="N2" s="137"/>
      <c r="O2" s="137"/>
      <c r="P2" s="137"/>
      <c r="Q2" s="137"/>
      <c r="R2" s="137"/>
    </row>
    <row r="3" spans="1:18" s="298" customFormat="1" ht="20.25" customHeight="1">
      <c r="A3" s="245" t="s">
        <v>662</v>
      </c>
      <c r="B3" s="297"/>
    </row>
    <row r="4" spans="1:18" ht="15" customHeight="1">
      <c r="A4" s="301"/>
      <c r="B4" s="302"/>
      <c r="C4" s="478" t="s">
        <v>526</v>
      </c>
      <c r="D4" s="478"/>
      <c r="E4" s="478"/>
      <c r="F4" s="478"/>
      <c r="G4" s="478"/>
      <c r="H4" s="478" t="s">
        <v>527</v>
      </c>
      <c r="I4" s="478"/>
      <c r="J4" s="478"/>
      <c r="K4" s="478"/>
      <c r="L4" s="478"/>
      <c r="M4" s="478" t="s">
        <v>199</v>
      </c>
      <c r="N4" s="478"/>
      <c r="O4" s="478"/>
      <c r="P4" s="478"/>
      <c r="Q4" s="479"/>
    </row>
    <row r="5" spans="1:18" ht="15" customHeight="1">
      <c r="A5" s="299" t="s">
        <v>631</v>
      </c>
      <c r="B5" s="300" t="s">
        <v>632</v>
      </c>
      <c r="C5" s="305" t="s">
        <v>528</v>
      </c>
      <c r="D5" s="305" t="s">
        <v>529</v>
      </c>
      <c r="E5" s="305" t="s">
        <v>530</v>
      </c>
      <c r="F5" s="305" t="s">
        <v>531</v>
      </c>
      <c r="G5" s="305" t="s">
        <v>532</v>
      </c>
      <c r="H5" s="305" t="s">
        <v>533</v>
      </c>
      <c r="I5" s="305" t="s">
        <v>534</v>
      </c>
      <c r="J5" s="305" t="s">
        <v>535</v>
      </c>
      <c r="K5" s="305" t="s">
        <v>536</v>
      </c>
      <c r="L5" s="305" t="s">
        <v>537</v>
      </c>
      <c r="M5" s="305" t="s">
        <v>409</v>
      </c>
      <c r="N5" s="305" t="s">
        <v>410</v>
      </c>
      <c r="O5" s="305" t="s">
        <v>411</v>
      </c>
      <c r="P5" s="305" t="s">
        <v>412</v>
      </c>
      <c r="Q5" s="306" t="s">
        <v>413</v>
      </c>
    </row>
    <row r="6" spans="1:18" s="146" customFormat="1" ht="15" customHeight="1">
      <c r="A6" s="307" t="s">
        <v>541</v>
      </c>
      <c r="B6" s="329" t="s">
        <v>633</v>
      </c>
      <c r="C6" s="279">
        <v>80196</v>
      </c>
      <c r="D6" s="279">
        <v>83015</v>
      </c>
      <c r="E6" s="279">
        <v>89038</v>
      </c>
      <c r="F6" s="279">
        <v>79843</v>
      </c>
      <c r="G6" s="279">
        <v>332092</v>
      </c>
      <c r="H6" s="279">
        <v>55305</v>
      </c>
      <c r="I6" s="279">
        <v>21464</v>
      </c>
      <c r="J6" s="279">
        <v>29893</v>
      </c>
      <c r="K6" s="279">
        <v>49598</v>
      </c>
      <c r="L6" s="279">
        <v>156260</v>
      </c>
      <c r="M6" s="272">
        <f t="shared" ref="M6:Q21" si="0">(H6-C6)/C6</f>
        <v>-0.31037707616339966</v>
      </c>
      <c r="N6" s="272">
        <f t="shared" si="0"/>
        <v>-0.74144431729205562</v>
      </c>
      <c r="O6" s="272">
        <f t="shared" si="0"/>
        <v>-0.66426694220445204</v>
      </c>
      <c r="P6" s="272">
        <f t="shared" si="0"/>
        <v>-0.37880590659168617</v>
      </c>
      <c r="Q6" s="335">
        <f t="shared" si="0"/>
        <v>-0.52946773785577494</v>
      </c>
    </row>
    <row r="7" spans="1:18" s="146" customFormat="1" ht="15" customHeight="1">
      <c r="A7" s="332" t="s">
        <v>541</v>
      </c>
      <c r="B7" s="329" t="s">
        <v>634</v>
      </c>
      <c r="C7" s="279">
        <v>51414</v>
      </c>
      <c r="D7" s="279">
        <v>53827</v>
      </c>
      <c r="E7" s="279">
        <v>58197</v>
      </c>
      <c r="F7" s="279">
        <v>51349</v>
      </c>
      <c r="G7" s="279">
        <v>214787</v>
      </c>
      <c r="H7" s="279">
        <v>33026</v>
      </c>
      <c r="I7" s="279">
        <v>7916</v>
      </c>
      <c r="J7" s="279">
        <v>12494</v>
      </c>
      <c r="K7" s="279">
        <v>27734</v>
      </c>
      <c r="L7" s="279">
        <v>81170</v>
      </c>
      <c r="M7" s="272">
        <f t="shared" si="0"/>
        <v>-0.35764577741471193</v>
      </c>
      <c r="N7" s="272">
        <f t="shared" si="0"/>
        <v>-0.85293625875489998</v>
      </c>
      <c r="O7" s="272">
        <f t="shared" si="0"/>
        <v>-0.78531539426430919</v>
      </c>
      <c r="P7" s="272">
        <f t="shared" si="0"/>
        <v>-0.45989211084928627</v>
      </c>
      <c r="Q7" s="335">
        <f t="shared" si="0"/>
        <v>-0.62209072243664654</v>
      </c>
    </row>
    <row r="8" spans="1:18" s="146" customFormat="1" ht="15" customHeight="1">
      <c r="A8" s="332" t="s">
        <v>541</v>
      </c>
      <c r="B8" s="329" t="s">
        <v>635</v>
      </c>
      <c r="C8" s="279">
        <v>15869</v>
      </c>
      <c r="D8" s="279">
        <v>16564</v>
      </c>
      <c r="E8" s="279">
        <v>17465</v>
      </c>
      <c r="F8" s="279">
        <v>15762</v>
      </c>
      <c r="G8" s="279">
        <v>65660</v>
      </c>
      <c r="H8" s="279">
        <v>11046</v>
      </c>
      <c r="I8" s="279">
        <v>4261</v>
      </c>
      <c r="J8" s="279">
        <v>5595</v>
      </c>
      <c r="K8" s="279">
        <v>9248</v>
      </c>
      <c r="L8" s="279">
        <v>30150</v>
      </c>
      <c r="M8" s="272">
        <f t="shared" si="0"/>
        <v>-0.30392589325099251</v>
      </c>
      <c r="N8" s="272">
        <f t="shared" si="0"/>
        <v>-0.74275537309828543</v>
      </c>
      <c r="O8" s="272">
        <f t="shared" si="0"/>
        <v>-0.67964500429430286</v>
      </c>
      <c r="P8" s="272">
        <f t="shared" si="0"/>
        <v>-0.41327242735693442</v>
      </c>
      <c r="Q8" s="335">
        <f t="shared" si="0"/>
        <v>-0.54081632653061229</v>
      </c>
    </row>
    <row r="9" spans="1:18" s="146" customFormat="1" ht="15" customHeight="1">
      <c r="A9" s="333" t="s">
        <v>541</v>
      </c>
      <c r="B9" s="329" t="s">
        <v>636</v>
      </c>
      <c r="C9" s="279">
        <v>12913</v>
      </c>
      <c r="D9" s="279">
        <v>12624</v>
      </c>
      <c r="E9" s="279">
        <v>13376</v>
      </c>
      <c r="F9" s="279">
        <v>12732</v>
      </c>
      <c r="G9" s="279">
        <v>51645</v>
      </c>
      <c r="H9" s="279">
        <v>11233</v>
      </c>
      <c r="I9" s="279">
        <v>9287</v>
      </c>
      <c r="J9" s="279">
        <v>11804</v>
      </c>
      <c r="K9" s="279">
        <v>12616</v>
      </c>
      <c r="L9" s="279">
        <v>44940</v>
      </c>
      <c r="M9" s="272">
        <f t="shared" si="0"/>
        <v>-0.13010144815302407</v>
      </c>
      <c r="N9" s="272">
        <f t="shared" si="0"/>
        <v>-0.26433776932826364</v>
      </c>
      <c r="O9" s="272">
        <f t="shared" si="0"/>
        <v>-0.11752392344497607</v>
      </c>
      <c r="P9" s="272">
        <f t="shared" si="0"/>
        <v>-9.1109016650958215E-3</v>
      </c>
      <c r="Q9" s="335">
        <f t="shared" si="0"/>
        <v>-0.12982863781585827</v>
      </c>
    </row>
    <row r="10" spans="1:18" s="146" customFormat="1" ht="15" customHeight="1">
      <c r="A10" s="307" t="s">
        <v>637</v>
      </c>
      <c r="B10" s="329" t="s">
        <v>638</v>
      </c>
      <c r="C10" s="282">
        <v>5096</v>
      </c>
      <c r="D10" s="282">
        <v>5106</v>
      </c>
      <c r="E10" s="282">
        <v>5380</v>
      </c>
      <c r="F10" s="282">
        <v>5007</v>
      </c>
      <c r="G10" s="282">
        <v>20589</v>
      </c>
      <c r="H10" s="282">
        <v>4329</v>
      </c>
      <c r="I10" s="282">
        <v>2810</v>
      </c>
      <c r="J10" s="282">
        <v>3654</v>
      </c>
      <c r="K10" s="282">
        <v>4404</v>
      </c>
      <c r="L10" s="282">
        <v>15197</v>
      </c>
      <c r="M10" s="273">
        <f t="shared" si="0"/>
        <v>-0.15051020408163265</v>
      </c>
      <c r="N10" s="273">
        <f t="shared" si="0"/>
        <v>-0.44966705836271054</v>
      </c>
      <c r="O10" s="273">
        <f t="shared" si="0"/>
        <v>-0.32081784386617102</v>
      </c>
      <c r="P10" s="273">
        <f t="shared" si="0"/>
        <v>-0.12043139604553625</v>
      </c>
      <c r="Q10" s="445">
        <f t="shared" si="0"/>
        <v>-0.26188741561027734</v>
      </c>
    </row>
    <row r="11" spans="1:18" s="146" customFormat="1" ht="15" customHeight="1">
      <c r="A11" s="332" t="s">
        <v>637</v>
      </c>
      <c r="B11" s="329" t="s">
        <v>639</v>
      </c>
      <c r="C11" s="279">
        <v>729</v>
      </c>
      <c r="D11" s="279">
        <v>704</v>
      </c>
      <c r="E11" s="279">
        <v>735</v>
      </c>
      <c r="F11" s="279">
        <v>705</v>
      </c>
      <c r="G11" s="279">
        <v>2873</v>
      </c>
      <c r="H11" s="279">
        <v>624</v>
      </c>
      <c r="I11" s="279">
        <v>363</v>
      </c>
      <c r="J11" s="279">
        <v>484</v>
      </c>
      <c r="K11" s="279">
        <v>581</v>
      </c>
      <c r="L11" s="279">
        <v>2052</v>
      </c>
      <c r="M11" s="272">
        <f t="shared" si="0"/>
        <v>-0.1440329218106996</v>
      </c>
      <c r="N11" s="272">
        <f t="shared" si="0"/>
        <v>-0.484375</v>
      </c>
      <c r="O11" s="272">
        <f t="shared" si="0"/>
        <v>-0.34149659863945581</v>
      </c>
      <c r="P11" s="272">
        <f t="shared" si="0"/>
        <v>-0.17588652482269504</v>
      </c>
      <c r="Q11" s="335">
        <f t="shared" si="0"/>
        <v>-0.28576400974591021</v>
      </c>
    </row>
    <row r="12" spans="1:18" s="146" customFormat="1" ht="15" customHeight="1">
      <c r="A12" s="332" t="s">
        <v>637</v>
      </c>
      <c r="B12" s="329" t="s">
        <v>640</v>
      </c>
      <c r="C12" s="279">
        <v>1245</v>
      </c>
      <c r="D12" s="279">
        <v>1222</v>
      </c>
      <c r="E12" s="279">
        <v>1268</v>
      </c>
      <c r="F12" s="279">
        <v>1200</v>
      </c>
      <c r="G12" s="279">
        <v>4935</v>
      </c>
      <c r="H12" s="279">
        <v>1119</v>
      </c>
      <c r="I12" s="279">
        <v>782</v>
      </c>
      <c r="J12" s="279">
        <v>890</v>
      </c>
      <c r="K12" s="279">
        <v>1127</v>
      </c>
      <c r="L12" s="279">
        <v>3918</v>
      </c>
      <c r="M12" s="272">
        <f t="shared" si="0"/>
        <v>-0.10120481927710843</v>
      </c>
      <c r="N12" s="272">
        <f t="shared" si="0"/>
        <v>-0.36006546644844517</v>
      </c>
      <c r="O12" s="272">
        <f t="shared" si="0"/>
        <v>-0.29810725552050471</v>
      </c>
      <c r="P12" s="272">
        <f t="shared" si="0"/>
        <v>-6.0833333333333336E-2</v>
      </c>
      <c r="Q12" s="335">
        <f t="shared" si="0"/>
        <v>-0.20607902735562311</v>
      </c>
    </row>
    <row r="13" spans="1:18" s="146" customFormat="1" ht="15" customHeight="1">
      <c r="A13" s="332" t="s">
        <v>637</v>
      </c>
      <c r="B13" s="329" t="s">
        <v>641</v>
      </c>
      <c r="C13" s="279">
        <v>2180</v>
      </c>
      <c r="D13" s="279">
        <v>2202</v>
      </c>
      <c r="E13" s="279">
        <v>2310</v>
      </c>
      <c r="F13" s="279">
        <v>2168</v>
      </c>
      <c r="G13" s="279">
        <v>8860</v>
      </c>
      <c r="H13" s="279">
        <v>1794</v>
      </c>
      <c r="I13" s="279">
        <v>1284</v>
      </c>
      <c r="J13" s="279">
        <v>1644</v>
      </c>
      <c r="K13" s="279">
        <v>1836</v>
      </c>
      <c r="L13" s="279">
        <v>6558</v>
      </c>
      <c r="M13" s="272">
        <f t="shared" si="0"/>
        <v>-0.17706422018348625</v>
      </c>
      <c r="N13" s="272">
        <f t="shared" si="0"/>
        <v>-0.41689373297002724</v>
      </c>
      <c r="O13" s="272">
        <f t="shared" si="0"/>
        <v>-0.2883116883116883</v>
      </c>
      <c r="P13" s="272">
        <f t="shared" si="0"/>
        <v>-0.15313653136531366</v>
      </c>
      <c r="Q13" s="335">
        <f t="shared" si="0"/>
        <v>-0.2598194130925508</v>
      </c>
    </row>
    <row r="14" spans="1:18" s="146" customFormat="1" ht="15" customHeight="1">
      <c r="A14" s="333" t="s">
        <v>637</v>
      </c>
      <c r="B14" s="329" t="s">
        <v>642</v>
      </c>
      <c r="C14" s="279">
        <v>1390</v>
      </c>
      <c r="D14" s="279">
        <v>1420</v>
      </c>
      <c r="E14" s="279">
        <v>1518</v>
      </c>
      <c r="F14" s="279">
        <v>1371</v>
      </c>
      <c r="G14" s="279">
        <v>5699</v>
      </c>
      <c r="H14" s="279">
        <v>1153</v>
      </c>
      <c r="I14" s="279">
        <v>608</v>
      </c>
      <c r="J14" s="279">
        <v>939</v>
      </c>
      <c r="K14" s="279">
        <v>1259</v>
      </c>
      <c r="L14" s="279">
        <v>3959</v>
      </c>
      <c r="M14" s="272">
        <f t="shared" si="0"/>
        <v>-0.17050359712230215</v>
      </c>
      <c r="N14" s="272">
        <f t="shared" si="0"/>
        <v>-0.57183098591549297</v>
      </c>
      <c r="O14" s="272">
        <f t="shared" si="0"/>
        <v>-0.38142292490118579</v>
      </c>
      <c r="P14" s="272">
        <f t="shared" si="0"/>
        <v>-8.1692195477753471E-2</v>
      </c>
      <c r="Q14" s="335">
        <f t="shared" si="0"/>
        <v>-0.30531672223197054</v>
      </c>
    </row>
    <row r="15" spans="1:18" s="146" customFormat="1" ht="15" customHeight="1">
      <c r="A15" s="307" t="s">
        <v>643</v>
      </c>
      <c r="B15" s="329" t="s">
        <v>644</v>
      </c>
      <c r="C15" s="282">
        <v>6821</v>
      </c>
      <c r="D15" s="282">
        <v>7499</v>
      </c>
      <c r="E15" s="282">
        <v>7876</v>
      </c>
      <c r="F15" s="282">
        <v>7138</v>
      </c>
      <c r="G15" s="282">
        <v>29334</v>
      </c>
      <c r="H15" s="282">
        <v>6463</v>
      </c>
      <c r="I15" s="282">
        <v>4677</v>
      </c>
      <c r="J15" s="282">
        <v>5189</v>
      </c>
      <c r="K15" s="282">
        <v>6068</v>
      </c>
      <c r="L15" s="282">
        <v>22397</v>
      </c>
      <c r="M15" s="273">
        <f t="shared" si="0"/>
        <v>-5.2484972877877144E-2</v>
      </c>
      <c r="N15" s="273">
        <f t="shared" si="0"/>
        <v>-0.37631684224563278</v>
      </c>
      <c r="O15" s="273">
        <f t="shared" si="0"/>
        <v>-0.34116302691721684</v>
      </c>
      <c r="P15" s="273">
        <f t="shared" si="0"/>
        <v>-0.14990193331465396</v>
      </c>
      <c r="Q15" s="445">
        <f t="shared" si="0"/>
        <v>-0.23648326174405127</v>
      </c>
    </row>
    <row r="16" spans="1:18" s="146" customFormat="1" ht="15" customHeight="1">
      <c r="A16" s="332" t="s">
        <v>643</v>
      </c>
      <c r="B16" s="329" t="s">
        <v>94</v>
      </c>
      <c r="C16" s="279">
        <v>298</v>
      </c>
      <c r="D16" s="279">
        <v>337</v>
      </c>
      <c r="E16" s="279">
        <v>341</v>
      </c>
      <c r="F16" s="279">
        <v>324</v>
      </c>
      <c r="G16" s="279">
        <v>1300</v>
      </c>
      <c r="H16" s="279">
        <v>312</v>
      </c>
      <c r="I16" s="279">
        <v>234</v>
      </c>
      <c r="J16" s="279">
        <v>277</v>
      </c>
      <c r="K16" s="279">
        <v>321</v>
      </c>
      <c r="L16" s="279">
        <v>1144</v>
      </c>
      <c r="M16" s="272">
        <f t="shared" si="0"/>
        <v>4.6979865771812082E-2</v>
      </c>
      <c r="N16" s="272">
        <f t="shared" si="0"/>
        <v>-0.3056379821958457</v>
      </c>
      <c r="O16" s="272">
        <f t="shared" si="0"/>
        <v>-0.18768328445747801</v>
      </c>
      <c r="P16" s="272">
        <f t="shared" si="0"/>
        <v>-9.2592592592592587E-3</v>
      </c>
      <c r="Q16" s="335">
        <f t="shared" si="0"/>
        <v>-0.12</v>
      </c>
    </row>
    <row r="17" spans="1:17" s="146" customFormat="1" ht="15" customHeight="1">
      <c r="A17" s="332" t="s">
        <v>643</v>
      </c>
      <c r="B17" s="329" t="s">
        <v>645</v>
      </c>
      <c r="C17" s="279">
        <v>303</v>
      </c>
      <c r="D17" s="279">
        <v>374</v>
      </c>
      <c r="E17" s="279">
        <v>374</v>
      </c>
      <c r="F17" s="279">
        <v>361</v>
      </c>
      <c r="G17" s="279">
        <v>1412</v>
      </c>
      <c r="H17" s="279">
        <v>290</v>
      </c>
      <c r="I17" s="279">
        <v>164</v>
      </c>
      <c r="J17" s="279">
        <v>242</v>
      </c>
      <c r="K17" s="279">
        <v>322</v>
      </c>
      <c r="L17" s="279">
        <v>1018</v>
      </c>
      <c r="M17" s="272">
        <f t="shared" si="0"/>
        <v>-4.2904290429042903E-2</v>
      </c>
      <c r="N17" s="272">
        <f t="shared" si="0"/>
        <v>-0.56149732620320858</v>
      </c>
      <c r="O17" s="272">
        <f t="shared" si="0"/>
        <v>-0.35294117647058826</v>
      </c>
      <c r="P17" s="272">
        <f t="shared" si="0"/>
        <v>-0.10803324099722991</v>
      </c>
      <c r="Q17" s="335">
        <f t="shared" si="0"/>
        <v>-0.27903682719546741</v>
      </c>
    </row>
    <row r="18" spans="1:17" s="146" customFormat="1" ht="15" customHeight="1">
      <c r="A18" s="332" t="s">
        <v>643</v>
      </c>
      <c r="B18" s="155" t="s">
        <v>98</v>
      </c>
      <c r="C18" s="279">
        <v>335</v>
      </c>
      <c r="D18" s="279">
        <v>341</v>
      </c>
      <c r="E18" s="279">
        <v>399</v>
      </c>
      <c r="F18" s="279">
        <v>326</v>
      </c>
      <c r="G18" s="279">
        <v>1401</v>
      </c>
      <c r="H18" s="279">
        <v>385</v>
      </c>
      <c r="I18" s="279">
        <v>319</v>
      </c>
      <c r="J18" s="279">
        <v>255</v>
      </c>
      <c r="K18" s="279">
        <v>261</v>
      </c>
      <c r="L18" s="279">
        <v>1220</v>
      </c>
      <c r="M18" s="272">
        <f t="shared" si="0"/>
        <v>0.14925373134328357</v>
      </c>
      <c r="N18" s="272">
        <f t="shared" si="0"/>
        <v>-6.4516129032258063E-2</v>
      </c>
      <c r="O18" s="272">
        <f t="shared" si="0"/>
        <v>-0.36090225563909772</v>
      </c>
      <c r="P18" s="272">
        <f t="shared" si="0"/>
        <v>-0.19938650306748465</v>
      </c>
      <c r="Q18" s="335">
        <f t="shared" si="0"/>
        <v>-0.12919343326195576</v>
      </c>
    </row>
    <row r="19" spans="1:17" s="146" customFormat="1" ht="15" customHeight="1">
      <c r="A19" s="332" t="s">
        <v>643</v>
      </c>
      <c r="B19" s="329" t="s">
        <v>100</v>
      </c>
      <c r="C19" s="279">
        <v>334</v>
      </c>
      <c r="D19" s="279">
        <v>303</v>
      </c>
      <c r="E19" s="279">
        <v>330</v>
      </c>
      <c r="F19" s="279">
        <v>335</v>
      </c>
      <c r="G19" s="279">
        <v>1302</v>
      </c>
      <c r="H19" s="279">
        <v>314</v>
      </c>
      <c r="I19" s="279">
        <v>285</v>
      </c>
      <c r="J19" s="279">
        <v>248</v>
      </c>
      <c r="K19" s="279">
        <v>251</v>
      </c>
      <c r="L19" s="279">
        <v>1098</v>
      </c>
      <c r="M19" s="272">
        <f t="shared" si="0"/>
        <v>-5.9880239520958084E-2</v>
      </c>
      <c r="N19" s="272">
        <f t="shared" si="0"/>
        <v>-5.9405940594059403E-2</v>
      </c>
      <c r="O19" s="272">
        <f t="shared" si="0"/>
        <v>-0.24848484848484848</v>
      </c>
      <c r="P19" s="272">
        <f t="shared" si="0"/>
        <v>-0.2507462686567164</v>
      </c>
      <c r="Q19" s="335">
        <f t="shared" si="0"/>
        <v>-0.15668202764976957</v>
      </c>
    </row>
    <row r="20" spans="1:17" s="146" customFormat="1" ht="15" customHeight="1">
      <c r="A20" s="332" t="s">
        <v>643</v>
      </c>
      <c r="B20" s="155" t="s">
        <v>102</v>
      </c>
      <c r="C20" s="279">
        <v>551</v>
      </c>
      <c r="D20" s="279">
        <v>605</v>
      </c>
      <c r="E20" s="279">
        <v>702</v>
      </c>
      <c r="F20" s="279">
        <v>618</v>
      </c>
      <c r="G20" s="279">
        <v>2476</v>
      </c>
      <c r="H20" s="279">
        <v>606</v>
      </c>
      <c r="I20" s="279">
        <v>541</v>
      </c>
      <c r="J20" s="279">
        <v>402</v>
      </c>
      <c r="K20" s="279">
        <v>385</v>
      </c>
      <c r="L20" s="279">
        <v>1934</v>
      </c>
      <c r="M20" s="272">
        <f t="shared" si="0"/>
        <v>9.9818511796733206E-2</v>
      </c>
      <c r="N20" s="272">
        <f t="shared" si="0"/>
        <v>-0.10578512396694215</v>
      </c>
      <c r="O20" s="272">
        <f t="shared" si="0"/>
        <v>-0.42735042735042733</v>
      </c>
      <c r="P20" s="272">
        <f t="shared" si="0"/>
        <v>-0.37702265372168287</v>
      </c>
      <c r="Q20" s="335">
        <f t="shared" si="0"/>
        <v>-0.21890145395799676</v>
      </c>
    </row>
    <row r="21" spans="1:17" s="146" customFormat="1" ht="15" customHeight="1">
      <c r="A21" s="333" t="s">
        <v>643</v>
      </c>
      <c r="B21" s="329" t="s">
        <v>646</v>
      </c>
      <c r="C21" s="279">
        <v>5007</v>
      </c>
      <c r="D21" s="279">
        <v>5548</v>
      </c>
      <c r="E21" s="279">
        <v>5744</v>
      </c>
      <c r="F21" s="279">
        <v>5184</v>
      </c>
      <c r="G21" s="279">
        <v>21483</v>
      </c>
      <c r="H21" s="279">
        <v>4567</v>
      </c>
      <c r="I21" s="279">
        <v>3138</v>
      </c>
      <c r="J21" s="279">
        <v>3775</v>
      </c>
      <c r="K21" s="279">
        <v>4536</v>
      </c>
      <c r="L21" s="279">
        <v>16016</v>
      </c>
      <c r="M21" s="272">
        <f t="shared" si="0"/>
        <v>-8.7876972238865592E-2</v>
      </c>
      <c r="N21" s="272">
        <f t="shared" si="0"/>
        <v>-0.43439077144917088</v>
      </c>
      <c r="O21" s="272">
        <f t="shared" si="0"/>
        <v>-0.34279247910863508</v>
      </c>
      <c r="P21" s="272">
        <f t="shared" si="0"/>
        <v>-0.125</v>
      </c>
      <c r="Q21" s="335">
        <f t="shared" si="0"/>
        <v>-0.25448028673835127</v>
      </c>
    </row>
    <row r="22" spans="1:17" s="146" customFormat="1" ht="15" customHeight="1">
      <c r="A22" s="307" t="s">
        <v>647</v>
      </c>
      <c r="B22" s="329" t="s">
        <v>648</v>
      </c>
      <c r="C22" s="282">
        <v>24003</v>
      </c>
      <c r="D22" s="282">
        <v>24256</v>
      </c>
      <c r="E22" s="282">
        <v>25842</v>
      </c>
      <c r="F22" s="282">
        <v>23241</v>
      </c>
      <c r="G22" s="282">
        <v>97342</v>
      </c>
      <c r="H22" s="282">
        <v>17505</v>
      </c>
      <c r="I22" s="282">
        <v>3830</v>
      </c>
      <c r="J22" s="282">
        <v>5917</v>
      </c>
      <c r="K22" s="282">
        <v>13587</v>
      </c>
      <c r="L22" s="282">
        <v>40839</v>
      </c>
      <c r="M22" s="273">
        <f t="shared" ref="M22" si="1">(H22-C22)/C22</f>
        <v>-0.27071616047994002</v>
      </c>
      <c r="N22" s="273">
        <f t="shared" ref="N22" si="2">(I22-D22)/D22</f>
        <v>-0.84210092348284959</v>
      </c>
      <c r="O22" s="273">
        <f t="shared" ref="O22" si="3">(J22-E22)/E22</f>
        <v>-0.77103165389675721</v>
      </c>
      <c r="P22" s="273">
        <f t="shared" ref="P22" si="4">(K22-F22)/F22</f>
        <v>-0.41538660126500582</v>
      </c>
      <c r="Q22" s="445">
        <f t="shared" ref="Q22" si="5">(L22-G22)/G22</f>
        <v>-0.5804585893036921</v>
      </c>
    </row>
    <row r="23" spans="1:17" s="146" customFormat="1" ht="15" customHeight="1">
      <c r="A23" s="332" t="s">
        <v>647</v>
      </c>
      <c r="B23" s="329" t="s">
        <v>104</v>
      </c>
      <c r="C23" s="279">
        <v>4814</v>
      </c>
      <c r="D23" s="279">
        <v>4988</v>
      </c>
      <c r="E23" s="279">
        <v>5217</v>
      </c>
      <c r="F23" s="279">
        <v>4725</v>
      </c>
      <c r="G23" s="279">
        <v>19744</v>
      </c>
      <c r="H23" s="279">
        <v>6312</v>
      </c>
      <c r="I23" s="279">
        <v>984</v>
      </c>
      <c r="J23" s="279">
        <v>1590</v>
      </c>
      <c r="K23" s="279">
        <v>4496</v>
      </c>
      <c r="L23" s="279">
        <v>13382</v>
      </c>
      <c r="M23" s="272">
        <f t="shared" ref="M23:Q36" si="6">(H23-C23)/C23</f>
        <v>0.31117573743248855</v>
      </c>
      <c r="N23" s="272">
        <f t="shared" si="6"/>
        <v>-0.80272654370489172</v>
      </c>
      <c r="O23" s="272">
        <f t="shared" si="6"/>
        <v>-0.69522714203565272</v>
      </c>
      <c r="P23" s="272">
        <f t="shared" si="6"/>
        <v>-4.8465608465608469E-2</v>
      </c>
      <c r="Q23" s="335">
        <f t="shared" si="6"/>
        <v>-0.32222447325769854</v>
      </c>
    </row>
    <row r="24" spans="1:17" s="146" customFormat="1" ht="15" customHeight="1">
      <c r="A24" s="332" t="s">
        <v>647</v>
      </c>
      <c r="B24" s="329" t="s">
        <v>649</v>
      </c>
      <c r="C24" s="279">
        <v>8927</v>
      </c>
      <c r="D24" s="279">
        <v>8615</v>
      </c>
      <c r="E24" s="279">
        <v>9101</v>
      </c>
      <c r="F24" s="279">
        <v>8045</v>
      </c>
      <c r="G24" s="279">
        <v>34688</v>
      </c>
      <c r="H24" s="279">
        <v>4367</v>
      </c>
      <c r="I24" s="279">
        <v>68</v>
      </c>
      <c r="J24" s="279">
        <v>189</v>
      </c>
      <c r="K24" s="279">
        <v>2466</v>
      </c>
      <c r="L24" s="279">
        <v>7090</v>
      </c>
      <c r="M24" s="272">
        <f t="shared" si="6"/>
        <v>-0.51080990254284753</v>
      </c>
      <c r="N24" s="272">
        <f t="shared" si="6"/>
        <v>-0.9921067904817179</v>
      </c>
      <c r="O24" s="272">
        <f t="shared" si="6"/>
        <v>-0.9792330513130425</v>
      </c>
      <c r="P24" s="272">
        <f t="shared" si="6"/>
        <v>-0.69347420758234923</v>
      </c>
      <c r="Q24" s="335">
        <f t="shared" si="6"/>
        <v>-0.79560654981549817</v>
      </c>
    </row>
    <row r="25" spans="1:17" s="146" customFormat="1" ht="15" customHeight="1">
      <c r="A25" s="332" t="s">
        <v>647</v>
      </c>
      <c r="B25" s="329" t="s">
        <v>650</v>
      </c>
      <c r="C25" s="279">
        <v>589</v>
      </c>
      <c r="D25" s="279">
        <v>638</v>
      </c>
      <c r="E25" s="279">
        <v>725</v>
      </c>
      <c r="F25" s="279">
        <v>623</v>
      </c>
      <c r="G25" s="279">
        <v>2575</v>
      </c>
      <c r="H25" s="279">
        <v>407</v>
      </c>
      <c r="I25" s="279">
        <v>190</v>
      </c>
      <c r="J25" s="279">
        <v>303</v>
      </c>
      <c r="K25" s="279">
        <v>490</v>
      </c>
      <c r="L25" s="279">
        <v>1390</v>
      </c>
      <c r="M25" s="272">
        <f t="shared" si="6"/>
        <v>-0.3089983022071307</v>
      </c>
      <c r="N25" s="272">
        <f t="shared" si="6"/>
        <v>-0.70219435736677116</v>
      </c>
      <c r="O25" s="272">
        <f t="shared" si="6"/>
        <v>-0.58206896551724141</v>
      </c>
      <c r="P25" s="272">
        <f t="shared" si="6"/>
        <v>-0.21348314606741572</v>
      </c>
      <c r="Q25" s="335">
        <f t="shared" si="6"/>
        <v>-0.46019417475728153</v>
      </c>
    </row>
    <row r="26" spans="1:17" s="146" customFormat="1" ht="15" customHeight="1">
      <c r="A26" s="332" t="s">
        <v>647</v>
      </c>
      <c r="B26" s="329" t="s">
        <v>651</v>
      </c>
      <c r="C26" s="279">
        <v>414</v>
      </c>
      <c r="D26" s="279">
        <v>414</v>
      </c>
      <c r="E26" s="279">
        <v>454</v>
      </c>
      <c r="F26" s="279">
        <v>393</v>
      </c>
      <c r="G26" s="279">
        <v>1675</v>
      </c>
      <c r="H26" s="279">
        <v>336</v>
      </c>
      <c r="I26" s="279">
        <v>216</v>
      </c>
      <c r="J26" s="279">
        <v>313</v>
      </c>
      <c r="K26" s="279">
        <v>370</v>
      </c>
      <c r="L26" s="279">
        <v>1235</v>
      </c>
      <c r="M26" s="272">
        <f t="shared" si="6"/>
        <v>-0.18840579710144928</v>
      </c>
      <c r="N26" s="272">
        <f t="shared" si="6"/>
        <v>-0.47826086956521741</v>
      </c>
      <c r="O26" s="272">
        <f t="shared" si="6"/>
        <v>-0.31057268722466963</v>
      </c>
      <c r="P26" s="272">
        <f t="shared" si="6"/>
        <v>-5.8524173027989825E-2</v>
      </c>
      <c r="Q26" s="335">
        <f t="shared" si="6"/>
        <v>-0.2626865671641791</v>
      </c>
    </row>
    <row r="27" spans="1:17" s="146" customFormat="1" ht="15" customHeight="1">
      <c r="A27" s="332" t="s">
        <v>647</v>
      </c>
      <c r="B27" s="329" t="s">
        <v>112</v>
      </c>
      <c r="C27" s="279">
        <v>1502</v>
      </c>
      <c r="D27" s="279">
        <v>1689</v>
      </c>
      <c r="E27" s="279">
        <v>1710</v>
      </c>
      <c r="F27" s="279">
        <v>1488</v>
      </c>
      <c r="G27" s="279">
        <v>6389</v>
      </c>
      <c r="H27" s="279">
        <v>976</v>
      </c>
      <c r="I27" s="279">
        <v>143</v>
      </c>
      <c r="J27" s="279">
        <v>290</v>
      </c>
      <c r="K27" s="279">
        <v>891</v>
      </c>
      <c r="L27" s="279">
        <v>2300</v>
      </c>
      <c r="M27" s="272">
        <f t="shared" si="6"/>
        <v>-0.35019973368841545</v>
      </c>
      <c r="N27" s="272">
        <f t="shared" si="6"/>
        <v>-0.91533451746595618</v>
      </c>
      <c r="O27" s="272">
        <f t="shared" si="6"/>
        <v>-0.83040935672514615</v>
      </c>
      <c r="P27" s="272">
        <f t="shared" si="6"/>
        <v>-0.40120967741935482</v>
      </c>
      <c r="Q27" s="335">
        <f t="shared" si="6"/>
        <v>-0.64000626076068245</v>
      </c>
    </row>
    <row r="28" spans="1:17" s="146" customFormat="1" ht="15" customHeight="1">
      <c r="A28" s="332" t="s">
        <v>647</v>
      </c>
      <c r="B28" s="329" t="s">
        <v>114</v>
      </c>
      <c r="C28" s="279">
        <v>924</v>
      </c>
      <c r="D28" s="279">
        <v>1031</v>
      </c>
      <c r="E28" s="279">
        <v>1093</v>
      </c>
      <c r="F28" s="279">
        <v>930</v>
      </c>
      <c r="G28" s="279">
        <v>3978</v>
      </c>
      <c r="H28" s="279">
        <v>522</v>
      </c>
      <c r="I28" s="279">
        <v>12</v>
      </c>
      <c r="J28" s="279">
        <v>40</v>
      </c>
      <c r="K28" s="279">
        <v>187</v>
      </c>
      <c r="L28" s="279">
        <v>761</v>
      </c>
      <c r="M28" s="272">
        <f t="shared" si="6"/>
        <v>-0.43506493506493504</v>
      </c>
      <c r="N28" s="272">
        <f t="shared" si="6"/>
        <v>-0.988360814742968</v>
      </c>
      <c r="O28" s="272">
        <f t="shared" si="6"/>
        <v>-0.96340347666971637</v>
      </c>
      <c r="P28" s="272">
        <f t="shared" si="6"/>
        <v>-0.79892473118279572</v>
      </c>
      <c r="Q28" s="335">
        <f t="shared" si="6"/>
        <v>-0.80869783810960283</v>
      </c>
    </row>
    <row r="29" spans="1:17" s="146" customFormat="1" ht="15" customHeight="1">
      <c r="A29" s="332" t="s">
        <v>647</v>
      </c>
      <c r="B29" s="329" t="s">
        <v>116</v>
      </c>
      <c r="C29" s="279">
        <v>2117</v>
      </c>
      <c r="D29" s="279">
        <v>1716</v>
      </c>
      <c r="E29" s="279">
        <v>2012</v>
      </c>
      <c r="F29" s="279">
        <v>2188</v>
      </c>
      <c r="G29" s="279">
        <v>8033</v>
      </c>
      <c r="H29" s="279">
        <v>1624</v>
      </c>
      <c r="I29" s="279">
        <v>1224</v>
      </c>
      <c r="J29" s="279">
        <v>1675</v>
      </c>
      <c r="K29" s="279">
        <v>2005</v>
      </c>
      <c r="L29" s="279">
        <v>6528</v>
      </c>
      <c r="M29" s="272">
        <f t="shared" si="6"/>
        <v>-0.23287671232876711</v>
      </c>
      <c r="N29" s="272">
        <f t="shared" si="6"/>
        <v>-0.28671328671328672</v>
      </c>
      <c r="O29" s="272">
        <f t="shared" si="6"/>
        <v>-0.16749502982107356</v>
      </c>
      <c r="P29" s="272">
        <f t="shared" si="6"/>
        <v>-8.3638025594149915E-2</v>
      </c>
      <c r="Q29" s="335">
        <f t="shared" si="6"/>
        <v>-0.18735217228930662</v>
      </c>
    </row>
    <row r="30" spans="1:17" s="146" customFormat="1" ht="15" customHeight="1">
      <c r="A30" s="332" t="s">
        <v>647</v>
      </c>
      <c r="B30" s="329" t="s">
        <v>118</v>
      </c>
      <c r="C30" s="279">
        <v>563</v>
      </c>
      <c r="D30" s="279">
        <v>597</v>
      </c>
      <c r="E30" s="279">
        <v>631</v>
      </c>
      <c r="F30" s="279">
        <v>549</v>
      </c>
      <c r="G30" s="279">
        <v>2340</v>
      </c>
      <c r="H30" s="279">
        <v>285</v>
      </c>
      <c r="I30" s="279">
        <v>8</v>
      </c>
      <c r="J30" s="279">
        <v>16</v>
      </c>
      <c r="K30" s="279">
        <v>104</v>
      </c>
      <c r="L30" s="279">
        <v>413</v>
      </c>
      <c r="M30" s="272">
        <f t="shared" si="6"/>
        <v>-0.49378330373001778</v>
      </c>
      <c r="N30" s="272">
        <f t="shared" si="6"/>
        <v>-0.98659966499162477</v>
      </c>
      <c r="O30" s="272">
        <f t="shared" si="6"/>
        <v>-0.97464342313787644</v>
      </c>
      <c r="P30" s="272">
        <f t="shared" si="6"/>
        <v>-0.81056466302367947</v>
      </c>
      <c r="Q30" s="335">
        <f t="shared" si="6"/>
        <v>-0.82350427350427347</v>
      </c>
    </row>
    <row r="31" spans="1:17" s="146" customFormat="1" ht="15" customHeight="1">
      <c r="A31" s="332" t="s">
        <v>647</v>
      </c>
      <c r="B31" s="329" t="s">
        <v>120</v>
      </c>
      <c r="C31" s="279">
        <v>523</v>
      </c>
      <c r="D31" s="279">
        <v>518</v>
      </c>
      <c r="E31" s="279">
        <v>590</v>
      </c>
      <c r="F31" s="279">
        <v>503</v>
      </c>
      <c r="G31" s="279">
        <v>2134</v>
      </c>
      <c r="H31" s="279">
        <v>278</v>
      </c>
      <c r="I31" s="279">
        <v>0</v>
      </c>
      <c r="J31" s="279" t="s">
        <v>540</v>
      </c>
      <c r="K31" s="279">
        <v>48</v>
      </c>
      <c r="L31" s="279">
        <v>326</v>
      </c>
      <c r="M31" s="272">
        <f t="shared" si="6"/>
        <v>-0.46845124282982792</v>
      </c>
      <c r="N31" s="272">
        <f t="shared" si="6"/>
        <v>-1</v>
      </c>
      <c r="O31" s="270" t="s">
        <v>540</v>
      </c>
      <c r="P31" s="272">
        <f t="shared" si="6"/>
        <v>-0.90457256461232605</v>
      </c>
      <c r="Q31" s="335">
        <f t="shared" si="6"/>
        <v>-0.84723523898781627</v>
      </c>
    </row>
    <row r="32" spans="1:17" s="146" customFormat="1" ht="15" customHeight="1">
      <c r="A32" s="332" t="s">
        <v>647</v>
      </c>
      <c r="B32" s="155" t="s">
        <v>122</v>
      </c>
      <c r="C32" s="279">
        <v>297</v>
      </c>
      <c r="D32" s="279">
        <v>367</v>
      </c>
      <c r="E32" s="279">
        <v>400</v>
      </c>
      <c r="F32" s="279">
        <v>355</v>
      </c>
      <c r="G32" s="279">
        <v>1419</v>
      </c>
      <c r="H32" s="279">
        <v>180</v>
      </c>
      <c r="I32" s="279" t="s">
        <v>540</v>
      </c>
      <c r="J32" s="279" t="s">
        <v>540</v>
      </c>
      <c r="K32" s="279">
        <v>54</v>
      </c>
      <c r="L32" s="279">
        <v>241</v>
      </c>
      <c r="M32" s="272">
        <f t="shared" si="6"/>
        <v>-0.39393939393939392</v>
      </c>
      <c r="N32" s="270" t="s">
        <v>540</v>
      </c>
      <c r="O32" s="270" t="s">
        <v>540</v>
      </c>
      <c r="P32" s="272">
        <f t="shared" si="6"/>
        <v>-0.84788732394366195</v>
      </c>
      <c r="Q32" s="335">
        <f t="shared" si="6"/>
        <v>-0.83016208597603947</v>
      </c>
    </row>
    <row r="33" spans="1:18" s="146" customFormat="1" ht="15" customHeight="1">
      <c r="A33" s="332" t="s">
        <v>647</v>
      </c>
      <c r="B33" s="329" t="s">
        <v>124</v>
      </c>
      <c r="C33" s="279">
        <v>545</v>
      </c>
      <c r="D33" s="279">
        <v>676</v>
      </c>
      <c r="E33" s="279">
        <v>682</v>
      </c>
      <c r="F33" s="279">
        <v>584</v>
      </c>
      <c r="G33" s="279">
        <v>2487</v>
      </c>
      <c r="H33" s="279">
        <v>312</v>
      </c>
      <c r="I33" s="279">
        <v>9</v>
      </c>
      <c r="J33" s="279">
        <v>21</v>
      </c>
      <c r="K33" s="279">
        <v>151</v>
      </c>
      <c r="L33" s="279">
        <v>493</v>
      </c>
      <c r="M33" s="272">
        <f t="shared" si="6"/>
        <v>-0.42752293577981654</v>
      </c>
      <c r="N33" s="272">
        <f t="shared" si="6"/>
        <v>-0.98668639053254437</v>
      </c>
      <c r="O33" s="272">
        <f t="shared" si="6"/>
        <v>-0.96920821114369504</v>
      </c>
      <c r="P33" s="272">
        <f t="shared" si="6"/>
        <v>-0.74143835616438358</v>
      </c>
      <c r="Q33" s="335">
        <f t="shared" si="6"/>
        <v>-0.80176919983916362</v>
      </c>
    </row>
    <row r="34" spans="1:18" s="146" customFormat="1" ht="15" customHeight="1">
      <c r="A34" s="332" t="s">
        <v>647</v>
      </c>
      <c r="B34" s="155" t="s">
        <v>126</v>
      </c>
      <c r="C34" s="279">
        <v>140</v>
      </c>
      <c r="D34" s="279">
        <v>147</v>
      </c>
      <c r="E34" s="279">
        <v>143</v>
      </c>
      <c r="F34" s="279">
        <v>120</v>
      </c>
      <c r="G34" s="279">
        <v>550</v>
      </c>
      <c r="H34" s="279">
        <v>89</v>
      </c>
      <c r="I34" s="279">
        <v>8</v>
      </c>
      <c r="J34" s="279">
        <v>9</v>
      </c>
      <c r="K34" s="279">
        <v>16</v>
      </c>
      <c r="L34" s="279">
        <v>122</v>
      </c>
      <c r="M34" s="272">
        <f t="shared" si="6"/>
        <v>-0.36428571428571427</v>
      </c>
      <c r="N34" s="272">
        <f t="shared" si="6"/>
        <v>-0.94557823129251706</v>
      </c>
      <c r="O34" s="272">
        <f t="shared" si="6"/>
        <v>-0.93706293706293708</v>
      </c>
      <c r="P34" s="272">
        <f t="shared" si="6"/>
        <v>-0.8666666666666667</v>
      </c>
      <c r="Q34" s="335">
        <f t="shared" si="6"/>
        <v>-0.7781818181818182</v>
      </c>
    </row>
    <row r="35" spans="1:18" s="146" customFormat="1" ht="15" customHeight="1">
      <c r="A35" s="332" t="s">
        <v>647</v>
      </c>
      <c r="B35" s="329" t="s">
        <v>128</v>
      </c>
      <c r="C35" s="279">
        <v>515</v>
      </c>
      <c r="D35" s="279">
        <v>537</v>
      </c>
      <c r="E35" s="279">
        <v>546</v>
      </c>
      <c r="F35" s="279">
        <v>511</v>
      </c>
      <c r="G35" s="279">
        <v>2109</v>
      </c>
      <c r="H35" s="279">
        <v>358</v>
      </c>
      <c r="I35" s="279">
        <v>299</v>
      </c>
      <c r="J35" s="279">
        <v>316</v>
      </c>
      <c r="K35" s="279">
        <v>343</v>
      </c>
      <c r="L35" s="279">
        <v>1316</v>
      </c>
      <c r="M35" s="272">
        <f t="shared" si="6"/>
        <v>-0.30485436893203882</v>
      </c>
      <c r="N35" s="272">
        <f t="shared" si="6"/>
        <v>-0.44320297951582865</v>
      </c>
      <c r="O35" s="272">
        <f t="shared" si="6"/>
        <v>-0.42124542124542125</v>
      </c>
      <c r="P35" s="272">
        <f t="shared" si="6"/>
        <v>-0.32876712328767121</v>
      </c>
      <c r="Q35" s="335">
        <f t="shared" si="6"/>
        <v>-0.37600758653390232</v>
      </c>
    </row>
    <row r="36" spans="1:18" s="146" customFormat="1" ht="15" customHeight="1">
      <c r="A36" s="333" t="s">
        <v>647</v>
      </c>
      <c r="B36" s="329" t="s">
        <v>130</v>
      </c>
      <c r="C36" s="279">
        <v>2133</v>
      </c>
      <c r="D36" s="279">
        <v>2323</v>
      </c>
      <c r="E36" s="279">
        <v>2538</v>
      </c>
      <c r="F36" s="279">
        <v>2227</v>
      </c>
      <c r="G36" s="279">
        <v>9221</v>
      </c>
      <c r="H36" s="279">
        <v>1459</v>
      </c>
      <c r="I36" s="279">
        <v>669</v>
      </c>
      <c r="J36" s="279">
        <v>1148</v>
      </c>
      <c r="K36" s="279">
        <v>1966</v>
      </c>
      <c r="L36" s="279">
        <v>5242</v>
      </c>
      <c r="M36" s="272">
        <f t="shared" si="6"/>
        <v>-0.31598687294889827</v>
      </c>
      <c r="N36" s="272">
        <f t="shared" si="6"/>
        <v>-0.71201033146792936</v>
      </c>
      <c r="O36" s="272">
        <f t="shared" si="6"/>
        <v>-0.54767533490937748</v>
      </c>
      <c r="P36" s="272">
        <f t="shared" si="6"/>
        <v>-0.11719802424786709</v>
      </c>
      <c r="Q36" s="335">
        <f t="shared" si="6"/>
        <v>-0.43151502006289988</v>
      </c>
    </row>
    <row r="37" spans="1:18" s="320" customFormat="1" ht="17.25" customHeight="1">
      <c r="A37" s="60" t="s">
        <v>353</v>
      </c>
      <c r="B37" s="321"/>
      <c r="C37" s="322"/>
      <c r="D37" s="322"/>
      <c r="E37" s="322"/>
      <c r="F37" s="322"/>
      <c r="G37" s="323"/>
      <c r="H37" s="322"/>
      <c r="I37" s="322"/>
      <c r="J37" s="322"/>
      <c r="K37" s="322"/>
      <c r="L37" s="323"/>
      <c r="M37" s="324"/>
      <c r="N37" s="324"/>
      <c r="O37" s="324"/>
      <c r="P37" s="324"/>
    </row>
    <row r="38" spans="1:18" s="310" customFormat="1" ht="12" customHeight="1">
      <c r="A38" s="310" t="s">
        <v>545</v>
      </c>
      <c r="B38" s="313"/>
      <c r="C38" s="314"/>
      <c r="D38" s="314"/>
      <c r="E38" s="314"/>
      <c r="F38" s="314"/>
      <c r="G38" s="315"/>
      <c r="H38" s="314"/>
      <c r="I38" s="314"/>
      <c r="J38" s="314"/>
      <c r="K38" s="314"/>
      <c r="L38" s="315"/>
      <c r="M38" s="316"/>
      <c r="N38" s="316"/>
      <c r="O38" s="316"/>
      <c r="P38" s="316"/>
      <c r="Q38" s="316"/>
      <c r="R38" s="312"/>
    </row>
    <row r="39" spans="1:18" s="310" customFormat="1" ht="12" customHeight="1">
      <c r="A39" s="310" t="s">
        <v>652</v>
      </c>
      <c r="B39" s="313"/>
      <c r="C39" s="314"/>
      <c r="D39" s="314"/>
      <c r="E39" s="314"/>
      <c r="F39" s="314"/>
      <c r="G39" s="315"/>
      <c r="H39" s="314"/>
      <c r="I39" s="314"/>
      <c r="J39" s="314"/>
      <c r="K39" s="314"/>
      <c r="L39" s="315"/>
      <c r="M39" s="316"/>
      <c r="N39" s="316"/>
      <c r="O39" s="316"/>
      <c r="P39" s="316"/>
      <c r="Q39" s="316"/>
      <c r="R39" s="312"/>
    </row>
    <row r="40" spans="1:18" s="310" customFormat="1" ht="12" customHeight="1">
      <c r="A40" s="310" t="s">
        <v>356</v>
      </c>
      <c r="B40" s="313"/>
      <c r="C40" s="314"/>
      <c r="D40" s="314"/>
      <c r="E40" s="314"/>
      <c r="F40" s="314"/>
      <c r="G40" s="315"/>
      <c r="H40" s="314"/>
      <c r="I40" s="314"/>
      <c r="J40" s="314"/>
      <c r="K40" s="314"/>
      <c r="L40" s="315"/>
      <c r="M40" s="316"/>
      <c r="N40" s="316"/>
      <c r="O40" s="316"/>
      <c r="P40" s="316"/>
      <c r="Q40" s="316"/>
      <c r="R40" s="312"/>
    </row>
    <row r="41" spans="1:18" s="310" customFormat="1" ht="12" customHeight="1">
      <c r="A41" s="311" t="s">
        <v>357</v>
      </c>
      <c r="B41" s="313"/>
      <c r="C41" s="314"/>
      <c r="D41" s="314"/>
      <c r="E41" s="314"/>
      <c r="F41" s="314"/>
      <c r="G41" s="315"/>
      <c r="H41" s="314"/>
      <c r="I41" s="314"/>
      <c r="J41" s="314"/>
      <c r="K41" s="314"/>
      <c r="L41" s="315"/>
      <c r="M41" s="316"/>
      <c r="N41" s="316"/>
      <c r="O41" s="316"/>
      <c r="P41" s="316"/>
      <c r="Q41" s="316"/>
      <c r="R41" s="312"/>
    </row>
    <row r="42" spans="1:18" s="310" customFormat="1" ht="12" customHeight="1">
      <c r="A42" s="311" t="s">
        <v>358</v>
      </c>
      <c r="B42" s="313"/>
      <c r="C42" s="314"/>
      <c r="D42" s="314"/>
      <c r="E42" s="314"/>
      <c r="F42" s="314"/>
      <c r="G42" s="315"/>
      <c r="H42" s="314"/>
      <c r="I42" s="314"/>
      <c r="J42" s="314"/>
      <c r="K42" s="314"/>
      <c r="L42" s="315"/>
      <c r="M42" s="316"/>
      <c r="N42" s="316"/>
      <c r="O42" s="316"/>
      <c r="P42" s="316"/>
      <c r="Q42" s="316"/>
      <c r="R42" s="312"/>
    </row>
    <row r="43" spans="1:18" s="310" customFormat="1" ht="12" customHeight="1">
      <c r="A43" s="238" t="s">
        <v>547</v>
      </c>
      <c r="B43" s="313"/>
      <c r="C43" s="314"/>
      <c r="D43" s="314"/>
      <c r="E43" s="314"/>
      <c r="F43" s="314"/>
      <c r="G43" s="315"/>
      <c r="H43" s="314"/>
      <c r="I43" s="314"/>
      <c r="J43" s="314"/>
      <c r="K43" s="314"/>
      <c r="L43" s="315"/>
      <c r="M43" s="316"/>
      <c r="N43" s="316"/>
      <c r="O43" s="316"/>
      <c r="P43" s="316"/>
      <c r="Q43" s="316"/>
      <c r="R43" s="312"/>
    </row>
    <row r="44" spans="1:18" s="310" customFormat="1" ht="12" customHeight="1">
      <c r="A44" s="312" t="s">
        <v>548</v>
      </c>
      <c r="B44" s="313"/>
      <c r="C44" s="314"/>
      <c r="D44" s="314"/>
      <c r="E44" s="314"/>
      <c r="F44" s="314"/>
      <c r="G44" s="315"/>
      <c r="H44" s="314"/>
      <c r="I44" s="314"/>
      <c r="J44" s="314"/>
      <c r="K44" s="314"/>
      <c r="L44" s="315"/>
      <c r="M44" s="316"/>
      <c r="N44" s="316"/>
      <c r="O44" s="316"/>
      <c r="P44" s="316"/>
      <c r="Q44" s="316"/>
      <c r="R44" s="312"/>
    </row>
    <row r="45" spans="1:18" s="310" customFormat="1" ht="12" customHeight="1"/>
  </sheetData>
  <mergeCells count="3">
    <mergeCell ref="C4:G4"/>
    <mergeCell ref="H4:L4"/>
    <mergeCell ref="M4:Q4"/>
  </mergeCells>
  <conditionalFormatting sqref="C6:L30 C33:L36 C31:I31 K31:L32 C32:H32">
    <cfRule type="cellIs" dxfId="18" priority="3" operator="between">
      <formula>1</formula>
      <formula>4</formula>
    </cfRule>
  </conditionalFormatting>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zoomScaleNormal="100" workbookViewId="0">
      <pane xSplit="2" ySplit="5" topLeftCell="C6" activePane="bottomRight" state="frozen"/>
      <selection pane="topRight" activeCell="M12" sqref="M12"/>
      <selection pane="bottomLeft" activeCell="M12" sqref="M12"/>
      <selection pane="bottomRight"/>
    </sheetView>
  </sheetViews>
  <sheetFormatPr defaultColWidth="9.109375" defaultRowHeight="13.8"/>
  <cols>
    <col min="1" max="1" width="35.6640625" style="78" customWidth="1"/>
    <col min="2" max="2" width="60.6640625" style="78" customWidth="1"/>
    <col min="3" max="6" width="10.6640625" style="78" customWidth="1"/>
    <col min="7" max="7" width="16.6640625" style="97" customWidth="1"/>
    <col min="8" max="11" width="10.6640625" style="97" customWidth="1"/>
    <col min="12" max="12" width="16.6640625" style="97" customWidth="1"/>
    <col min="13" max="16" width="10.6640625" style="78" customWidth="1"/>
    <col min="17" max="17" width="16.6640625" style="78" customWidth="1"/>
    <col min="18" max="16384" width="9.109375" style="78"/>
  </cols>
  <sheetData>
    <row r="1" spans="1:18" s="138" customFormat="1" ht="15" hidden="1" customHeight="1">
      <c r="A1" s="79" t="s">
        <v>663</v>
      </c>
      <c r="B1" s="142"/>
      <c r="G1" s="141"/>
      <c r="H1" s="141"/>
      <c r="I1" s="141"/>
      <c r="J1" s="141"/>
      <c r="K1" s="141"/>
      <c r="L1" s="141"/>
    </row>
    <row r="2" spans="1:18" ht="24" customHeight="1">
      <c r="A2" s="71" t="s">
        <v>195</v>
      </c>
      <c r="G2" s="78"/>
      <c r="H2" s="78"/>
      <c r="I2" s="78"/>
      <c r="J2" s="78"/>
      <c r="K2" s="78"/>
      <c r="L2" s="78"/>
      <c r="M2" s="137"/>
      <c r="N2" s="137"/>
      <c r="O2" s="137"/>
      <c r="P2" s="137"/>
      <c r="Q2" s="137"/>
      <c r="R2" s="137"/>
    </row>
    <row r="3" spans="1:18" s="298" customFormat="1" ht="20.25" customHeight="1">
      <c r="A3" s="245" t="s">
        <v>664</v>
      </c>
      <c r="B3" s="297"/>
    </row>
    <row r="4" spans="1:18" ht="15" customHeight="1">
      <c r="A4" s="301"/>
      <c r="B4" s="302"/>
      <c r="C4" s="478" t="s">
        <v>526</v>
      </c>
      <c r="D4" s="478"/>
      <c r="E4" s="478"/>
      <c r="F4" s="478"/>
      <c r="G4" s="478"/>
      <c r="H4" s="478" t="s">
        <v>527</v>
      </c>
      <c r="I4" s="478"/>
      <c r="J4" s="478"/>
      <c r="K4" s="478"/>
      <c r="L4" s="478"/>
      <c r="M4" s="478" t="s">
        <v>199</v>
      </c>
      <c r="N4" s="478"/>
      <c r="O4" s="478"/>
      <c r="P4" s="478"/>
      <c r="Q4" s="479"/>
    </row>
    <row r="5" spans="1:18" ht="15" customHeight="1">
      <c r="A5" s="299" t="s">
        <v>631</v>
      </c>
      <c r="B5" s="300" t="s">
        <v>632</v>
      </c>
      <c r="C5" s="305" t="s">
        <v>528</v>
      </c>
      <c r="D5" s="305" t="s">
        <v>529</v>
      </c>
      <c r="E5" s="305" t="s">
        <v>530</v>
      </c>
      <c r="F5" s="305" t="s">
        <v>531</v>
      </c>
      <c r="G5" s="305" t="s">
        <v>532</v>
      </c>
      <c r="H5" s="305" t="s">
        <v>533</v>
      </c>
      <c r="I5" s="305" t="s">
        <v>534</v>
      </c>
      <c r="J5" s="305" t="s">
        <v>535</v>
      </c>
      <c r="K5" s="305" t="s">
        <v>536</v>
      </c>
      <c r="L5" s="305" t="s">
        <v>537</v>
      </c>
      <c r="M5" s="305" t="s">
        <v>409</v>
      </c>
      <c r="N5" s="305" t="s">
        <v>410</v>
      </c>
      <c r="O5" s="305" t="s">
        <v>411</v>
      </c>
      <c r="P5" s="305" t="s">
        <v>412</v>
      </c>
      <c r="Q5" s="306" t="s">
        <v>413</v>
      </c>
    </row>
    <row r="6" spans="1:18" s="146" customFormat="1" ht="15" customHeight="1">
      <c r="A6" s="307" t="s">
        <v>541</v>
      </c>
      <c r="B6" s="329" t="s">
        <v>633</v>
      </c>
      <c r="C6" s="279">
        <v>8156</v>
      </c>
      <c r="D6" s="279">
        <v>8456</v>
      </c>
      <c r="E6" s="279">
        <v>9241</v>
      </c>
      <c r="F6" s="279">
        <v>8195</v>
      </c>
      <c r="G6" s="279">
        <v>34048</v>
      </c>
      <c r="H6" s="279">
        <v>6659</v>
      </c>
      <c r="I6" s="279">
        <v>2731</v>
      </c>
      <c r="J6" s="279">
        <v>5059</v>
      </c>
      <c r="K6" s="279">
        <v>7588</v>
      </c>
      <c r="L6" s="279">
        <v>22037</v>
      </c>
      <c r="M6" s="272">
        <f t="shared" ref="M6:Q21" si="0">(H6-C6)/C6</f>
        <v>-0.18354585581167238</v>
      </c>
      <c r="N6" s="272">
        <f t="shared" si="0"/>
        <v>-0.67703405865657518</v>
      </c>
      <c r="O6" s="272">
        <f t="shared" si="0"/>
        <v>-0.45254842549507629</v>
      </c>
      <c r="P6" s="272">
        <f t="shared" si="0"/>
        <v>-7.4069554606467358E-2</v>
      </c>
      <c r="Q6" s="335">
        <f t="shared" si="0"/>
        <v>-0.35276668233082709</v>
      </c>
    </row>
    <row r="7" spans="1:18" s="146" customFormat="1" ht="15" customHeight="1">
      <c r="A7" s="332" t="s">
        <v>541</v>
      </c>
      <c r="B7" s="329" t="s">
        <v>634</v>
      </c>
      <c r="C7" s="279">
        <v>5422</v>
      </c>
      <c r="D7" s="279">
        <v>5661</v>
      </c>
      <c r="E7" s="279">
        <v>6235</v>
      </c>
      <c r="F7" s="279">
        <v>5510</v>
      </c>
      <c r="G7" s="279">
        <v>22828</v>
      </c>
      <c r="H7" s="279">
        <v>4243</v>
      </c>
      <c r="I7" s="279">
        <v>1253</v>
      </c>
      <c r="J7" s="279">
        <v>2935</v>
      </c>
      <c r="K7" s="279">
        <v>4790</v>
      </c>
      <c r="L7" s="279">
        <v>13221</v>
      </c>
      <c r="M7" s="272">
        <f t="shared" si="0"/>
        <v>-0.21744743637034306</v>
      </c>
      <c r="N7" s="272">
        <f t="shared" si="0"/>
        <v>-0.77866101395513165</v>
      </c>
      <c r="O7" s="272">
        <f t="shared" si="0"/>
        <v>-0.52927024859663196</v>
      </c>
      <c r="P7" s="272">
        <f t="shared" si="0"/>
        <v>-0.1306715063520871</v>
      </c>
      <c r="Q7" s="335">
        <f t="shared" si="0"/>
        <v>-0.42084282460136674</v>
      </c>
    </row>
    <row r="8" spans="1:18" s="146" customFormat="1" ht="15" customHeight="1">
      <c r="A8" s="332" t="s">
        <v>541</v>
      </c>
      <c r="B8" s="329" t="s">
        <v>635</v>
      </c>
      <c r="C8" s="279">
        <v>1446</v>
      </c>
      <c r="D8" s="279">
        <v>1550</v>
      </c>
      <c r="E8" s="279">
        <v>1604</v>
      </c>
      <c r="F8" s="279">
        <v>1360</v>
      </c>
      <c r="G8" s="279">
        <v>5960</v>
      </c>
      <c r="H8" s="279">
        <v>1154</v>
      </c>
      <c r="I8" s="279">
        <v>419</v>
      </c>
      <c r="J8" s="279">
        <v>869</v>
      </c>
      <c r="K8" s="279">
        <v>1535</v>
      </c>
      <c r="L8" s="279">
        <v>3977</v>
      </c>
      <c r="M8" s="272">
        <f t="shared" si="0"/>
        <v>-0.20193637621023514</v>
      </c>
      <c r="N8" s="272">
        <f t="shared" si="0"/>
        <v>-0.72967741935483876</v>
      </c>
      <c r="O8" s="272">
        <f t="shared" si="0"/>
        <v>-0.45822942643391523</v>
      </c>
      <c r="P8" s="272">
        <f t="shared" si="0"/>
        <v>0.12867647058823528</v>
      </c>
      <c r="Q8" s="335">
        <f t="shared" si="0"/>
        <v>-0.33271812080536911</v>
      </c>
    </row>
    <row r="9" spans="1:18" s="146" customFormat="1" ht="15" customHeight="1">
      <c r="A9" s="333" t="s">
        <v>541</v>
      </c>
      <c r="B9" s="329" t="s">
        <v>636</v>
      </c>
      <c r="C9" s="279">
        <v>1288</v>
      </c>
      <c r="D9" s="279">
        <v>1245</v>
      </c>
      <c r="E9" s="279">
        <v>1402</v>
      </c>
      <c r="F9" s="279">
        <v>1325</v>
      </c>
      <c r="G9" s="279">
        <v>5260</v>
      </c>
      <c r="H9" s="279">
        <v>1262</v>
      </c>
      <c r="I9" s="279">
        <v>1059</v>
      </c>
      <c r="J9" s="279">
        <v>1255</v>
      </c>
      <c r="K9" s="279">
        <v>1263</v>
      </c>
      <c r="L9" s="279">
        <v>4839</v>
      </c>
      <c r="M9" s="272">
        <f t="shared" si="0"/>
        <v>-2.0186335403726708E-2</v>
      </c>
      <c r="N9" s="272">
        <f t="shared" si="0"/>
        <v>-0.14939759036144579</v>
      </c>
      <c r="O9" s="272">
        <f t="shared" si="0"/>
        <v>-0.10485021398002853</v>
      </c>
      <c r="P9" s="272">
        <f t="shared" si="0"/>
        <v>-4.679245283018868E-2</v>
      </c>
      <c r="Q9" s="335">
        <f t="shared" si="0"/>
        <v>-8.0038022813688214E-2</v>
      </c>
    </row>
    <row r="10" spans="1:18" s="146" customFormat="1" ht="15" customHeight="1">
      <c r="A10" s="307" t="s">
        <v>637</v>
      </c>
      <c r="B10" s="329" t="s">
        <v>638</v>
      </c>
      <c r="C10" s="282">
        <v>449</v>
      </c>
      <c r="D10" s="282">
        <v>461</v>
      </c>
      <c r="E10" s="282">
        <v>465</v>
      </c>
      <c r="F10" s="282">
        <v>425</v>
      </c>
      <c r="G10" s="282">
        <v>1800</v>
      </c>
      <c r="H10" s="282">
        <v>415</v>
      </c>
      <c r="I10" s="282">
        <v>296</v>
      </c>
      <c r="J10" s="282">
        <v>366</v>
      </c>
      <c r="K10" s="282">
        <v>430</v>
      </c>
      <c r="L10" s="282">
        <v>1507</v>
      </c>
      <c r="M10" s="273">
        <f t="shared" si="0"/>
        <v>-7.5723830734966593E-2</v>
      </c>
      <c r="N10" s="273">
        <f t="shared" si="0"/>
        <v>-0.35791757049891543</v>
      </c>
      <c r="O10" s="273">
        <f t="shared" si="0"/>
        <v>-0.2129032258064516</v>
      </c>
      <c r="P10" s="273">
        <f t="shared" si="0"/>
        <v>1.1764705882352941E-2</v>
      </c>
      <c r="Q10" s="445">
        <f t="shared" si="0"/>
        <v>-0.16277777777777777</v>
      </c>
    </row>
    <row r="11" spans="1:18" s="146" customFormat="1" ht="15" customHeight="1">
      <c r="A11" s="332" t="s">
        <v>637</v>
      </c>
      <c r="B11" s="329" t="s">
        <v>639</v>
      </c>
      <c r="C11" s="279">
        <v>45</v>
      </c>
      <c r="D11" s="279">
        <v>44</v>
      </c>
      <c r="E11" s="279">
        <v>47</v>
      </c>
      <c r="F11" s="279">
        <v>47</v>
      </c>
      <c r="G11" s="279">
        <v>183</v>
      </c>
      <c r="H11" s="279">
        <v>45</v>
      </c>
      <c r="I11" s="279">
        <v>23</v>
      </c>
      <c r="J11" s="279">
        <v>34</v>
      </c>
      <c r="K11" s="279">
        <v>49</v>
      </c>
      <c r="L11" s="279">
        <v>151</v>
      </c>
      <c r="M11" s="272">
        <f t="shared" si="0"/>
        <v>0</v>
      </c>
      <c r="N11" s="272">
        <f t="shared" si="0"/>
        <v>-0.47727272727272729</v>
      </c>
      <c r="O11" s="272">
        <f t="shared" si="0"/>
        <v>-0.27659574468085107</v>
      </c>
      <c r="P11" s="272">
        <f t="shared" si="0"/>
        <v>4.2553191489361701E-2</v>
      </c>
      <c r="Q11" s="335">
        <f t="shared" si="0"/>
        <v>-0.17486338797814208</v>
      </c>
    </row>
    <row r="12" spans="1:18" s="146" customFormat="1" ht="15" customHeight="1">
      <c r="A12" s="332" t="s">
        <v>637</v>
      </c>
      <c r="B12" s="329" t="s">
        <v>640</v>
      </c>
      <c r="C12" s="279">
        <v>90</v>
      </c>
      <c r="D12" s="279">
        <v>108</v>
      </c>
      <c r="E12" s="279">
        <v>117</v>
      </c>
      <c r="F12" s="279">
        <v>116</v>
      </c>
      <c r="G12" s="279">
        <v>431</v>
      </c>
      <c r="H12" s="279">
        <v>122</v>
      </c>
      <c r="I12" s="279">
        <v>93</v>
      </c>
      <c r="J12" s="279">
        <v>87</v>
      </c>
      <c r="K12" s="279">
        <v>92</v>
      </c>
      <c r="L12" s="279">
        <v>394</v>
      </c>
      <c r="M12" s="272">
        <f t="shared" si="0"/>
        <v>0.35555555555555557</v>
      </c>
      <c r="N12" s="272">
        <f t="shared" si="0"/>
        <v>-0.1388888888888889</v>
      </c>
      <c r="O12" s="272">
        <f t="shared" si="0"/>
        <v>-0.25641025641025639</v>
      </c>
      <c r="P12" s="272">
        <f t="shared" si="0"/>
        <v>-0.20689655172413793</v>
      </c>
      <c r="Q12" s="335">
        <f t="shared" si="0"/>
        <v>-8.584686774941995E-2</v>
      </c>
    </row>
    <row r="13" spans="1:18" s="146" customFormat="1" ht="15" customHeight="1">
      <c r="A13" s="332" t="s">
        <v>637</v>
      </c>
      <c r="B13" s="329" t="s">
        <v>641</v>
      </c>
      <c r="C13" s="279">
        <v>244</v>
      </c>
      <c r="D13" s="279">
        <v>238</v>
      </c>
      <c r="E13" s="279">
        <v>240</v>
      </c>
      <c r="F13" s="279">
        <v>197</v>
      </c>
      <c r="G13" s="279">
        <v>919</v>
      </c>
      <c r="H13" s="279">
        <v>172</v>
      </c>
      <c r="I13" s="279">
        <v>151</v>
      </c>
      <c r="J13" s="279">
        <v>194</v>
      </c>
      <c r="K13" s="279">
        <v>217</v>
      </c>
      <c r="L13" s="279">
        <v>734</v>
      </c>
      <c r="M13" s="272">
        <f t="shared" si="0"/>
        <v>-0.29508196721311475</v>
      </c>
      <c r="N13" s="272">
        <f t="shared" si="0"/>
        <v>-0.36554621848739494</v>
      </c>
      <c r="O13" s="272">
        <f t="shared" si="0"/>
        <v>-0.19166666666666668</v>
      </c>
      <c r="P13" s="272">
        <f t="shared" si="0"/>
        <v>0.10152284263959391</v>
      </c>
      <c r="Q13" s="335">
        <f t="shared" si="0"/>
        <v>-0.20130576713819368</v>
      </c>
    </row>
    <row r="14" spans="1:18" s="146" customFormat="1" ht="15" customHeight="1">
      <c r="A14" s="333" t="s">
        <v>637</v>
      </c>
      <c r="B14" s="329" t="s">
        <v>642</v>
      </c>
      <c r="C14" s="279">
        <v>89</v>
      </c>
      <c r="D14" s="279">
        <v>92</v>
      </c>
      <c r="E14" s="279">
        <v>88</v>
      </c>
      <c r="F14" s="279">
        <v>80</v>
      </c>
      <c r="G14" s="279">
        <v>349</v>
      </c>
      <c r="H14" s="279">
        <v>98</v>
      </c>
      <c r="I14" s="279">
        <v>38</v>
      </c>
      <c r="J14" s="279">
        <v>66</v>
      </c>
      <c r="K14" s="279">
        <v>87</v>
      </c>
      <c r="L14" s="279">
        <v>289</v>
      </c>
      <c r="M14" s="272">
        <f t="shared" si="0"/>
        <v>0.10112359550561797</v>
      </c>
      <c r="N14" s="272">
        <f t="shared" si="0"/>
        <v>-0.58695652173913049</v>
      </c>
      <c r="O14" s="272">
        <f t="shared" si="0"/>
        <v>-0.25</v>
      </c>
      <c r="P14" s="272">
        <f t="shared" si="0"/>
        <v>8.7499999999999994E-2</v>
      </c>
      <c r="Q14" s="335">
        <f t="shared" si="0"/>
        <v>-0.17191977077363896</v>
      </c>
    </row>
    <row r="15" spans="1:18" s="146" customFormat="1" ht="15" customHeight="1">
      <c r="A15" s="307" t="s">
        <v>643</v>
      </c>
      <c r="B15" s="329" t="s">
        <v>644</v>
      </c>
      <c r="C15" s="282">
        <v>498</v>
      </c>
      <c r="D15" s="282">
        <v>533</v>
      </c>
      <c r="E15" s="282">
        <v>546</v>
      </c>
      <c r="F15" s="282">
        <v>495</v>
      </c>
      <c r="G15" s="282">
        <v>2072</v>
      </c>
      <c r="H15" s="282">
        <v>586</v>
      </c>
      <c r="I15" s="282">
        <v>401</v>
      </c>
      <c r="J15" s="282">
        <v>431</v>
      </c>
      <c r="K15" s="282">
        <v>468</v>
      </c>
      <c r="L15" s="282">
        <v>1886</v>
      </c>
      <c r="M15" s="273">
        <f t="shared" si="0"/>
        <v>0.17670682730923695</v>
      </c>
      <c r="N15" s="273">
        <f t="shared" si="0"/>
        <v>-0.24765478424015008</v>
      </c>
      <c r="O15" s="273">
        <f t="shared" si="0"/>
        <v>-0.21062271062271062</v>
      </c>
      <c r="P15" s="273">
        <f t="shared" si="0"/>
        <v>-5.4545454545454543E-2</v>
      </c>
      <c r="Q15" s="445">
        <f t="shared" si="0"/>
        <v>-8.9768339768339769E-2</v>
      </c>
    </row>
    <row r="16" spans="1:18" s="146" customFormat="1" ht="15" customHeight="1">
      <c r="A16" s="332" t="s">
        <v>643</v>
      </c>
      <c r="B16" s="329" t="s">
        <v>94</v>
      </c>
      <c r="C16" s="279">
        <v>28</v>
      </c>
      <c r="D16" s="279">
        <v>31</v>
      </c>
      <c r="E16" s="279">
        <v>24</v>
      </c>
      <c r="F16" s="279">
        <v>27</v>
      </c>
      <c r="G16" s="279">
        <v>110</v>
      </c>
      <c r="H16" s="279">
        <v>30</v>
      </c>
      <c r="I16" s="279">
        <v>13</v>
      </c>
      <c r="J16" s="279">
        <v>25</v>
      </c>
      <c r="K16" s="279">
        <v>40</v>
      </c>
      <c r="L16" s="279">
        <v>108</v>
      </c>
      <c r="M16" s="272">
        <f t="shared" si="0"/>
        <v>7.1428571428571425E-2</v>
      </c>
      <c r="N16" s="272">
        <f t="shared" si="0"/>
        <v>-0.58064516129032262</v>
      </c>
      <c r="O16" s="272">
        <f t="shared" si="0"/>
        <v>4.1666666666666664E-2</v>
      </c>
      <c r="P16" s="272">
        <f t="shared" si="0"/>
        <v>0.48148148148148145</v>
      </c>
      <c r="Q16" s="335">
        <f t="shared" si="0"/>
        <v>-1.8181818181818181E-2</v>
      </c>
    </row>
    <row r="17" spans="1:17" s="146" customFormat="1" ht="15" customHeight="1">
      <c r="A17" s="332" t="s">
        <v>643</v>
      </c>
      <c r="B17" s="329" t="s">
        <v>645</v>
      </c>
      <c r="C17" s="279">
        <v>17</v>
      </c>
      <c r="D17" s="279">
        <v>36</v>
      </c>
      <c r="E17" s="279">
        <v>34</v>
      </c>
      <c r="F17" s="279">
        <v>25</v>
      </c>
      <c r="G17" s="279">
        <v>112</v>
      </c>
      <c r="H17" s="279">
        <v>28</v>
      </c>
      <c r="I17" s="279">
        <v>13</v>
      </c>
      <c r="J17" s="279">
        <v>39</v>
      </c>
      <c r="K17" s="279">
        <v>43</v>
      </c>
      <c r="L17" s="279">
        <v>123</v>
      </c>
      <c r="M17" s="272">
        <f t="shared" si="0"/>
        <v>0.6470588235294118</v>
      </c>
      <c r="N17" s="272">
        <f t="shared" si="0"/>
        <v>-0.63888888888888884</v>
      </c>
      <c r="O17" s="272">
        <f t="shared" si="0"/>
        <v>0.14705882352941177</v>
      </c>
      <c r="P17" s="272">
        <f t="shared" si="0"/>
        <v>0.72</v>
      </c>
      <c r="Q17" s="335">
        <f t="shared" si="0"/>
        <v>9.8214285714285712E-2</v>
      </c>
    </row>
    <row r="18" spans="1:17" s="146" customFormat="1" ht="15" customHeight="1">
      <c r="A18" s="332" t="s">
        <v>643</v>
      </c>
      <c r="B18" s="155" t="s">
        <v>98</v>
      </c>
      <c r="C18" s="279">
        <v>34</v>
      </c>
      <c r="D18" s="279">
        <v>42</v>
      </c>
      <c r="E18" s="279">
        <v>35</v>
      </c>
      <c r="F18" s="279">
        <v>33</v>
      </c>
      <c r="G18" s="279">
        <v>144</v>
      </c>
      <c r="H18" s="279">
        <v>36</v>
      </c>
      <c r="I18" s="279">
        <v>34</v>
      </c>
      <c r="J18" s="279">
        <v>19</v>
      </c>
      <c r="K18" s="279">
        <v>28</v>
      </c>
      <c r="L18" s="279">
        <v>117</v>
      </c>
      <c r="M18" s="272">
        <f t="shared" si="0"/>
        <v>5.8823529411764705E-2</v>
      </c>
      <c r="N18" s="272">
        <f t="shared" si="0"/>
        <v>-0.19047619047619047</v>
      </c>
      <c r="O18" s="272">
        <f t="shared" si="0"/>
        <v>-0.45714285714285713</v>
      </c>
      <c r="P18" s="272">
        <f t="shared" si="0"/>
        <v>-0.15151515151515152</v>
      </c>
      <c r="Q18" s="335">
        <f t="shared" si="0"/>
        <v>-0.1875</v>
      </c>
    </row>
    <row r="19" spans="1:17" s="146" customFormat="1" ht="15" customHeight="1">
      <c r="A19" s="332" t="s">
        <v>643</v>
      </c>
      <c r="B19" s="329" t="s">
        <v>100</v>
      </c>
      <c r="C19" s="279">
        <v>27</v>
      </c>
      <c r="D19" s="279">
        <v>30</v>
      </c>
      <c r="E19" s="279">
        <v>38</v>
      </c>
      <c r="F19" s="279">
        <v>22</v>
      </c>
      <c r="G19" s="279">
        <v>117</v>
      </c>
      <c r="H19" s="279">
        <v>32</v>
      </c>
      <c r="I19" s="279">
        <v>21</v>
      </c>
      <c r="J19" s="279">
        <v>12</v>
      </c>
      <c r="K19" s="279">
        <v>26</v>
      </c>
      <c r="L19" s="279">
        <v>91</v>
      </c>
      <c r="M19" s="272">
        <f t="shared" si="0"/>
        <v>0.18518518518518517</v>
      </c>
      <c r="N19" s="272">
        <f t="shared" si="0"/>
        <v>-0.3</v>
      </c>
      <c r="O19" s="272">
        <f t="shared" si="0"/>
        <v>-0.68421052631578949</v>
      </c>
      <c r="P19" s="272">
        <f t="shared" si="0"/>
        <v>0.18181818181818182</v>
      </c>
      <c r="Q19" s="335">
        <f t="shared" si="0"/>
        <v>-0.22222222222222221</v>
      </c>
    </row>
    <row r="20" spans="1:17" s="146" customFormat="1" ht="15" customHeight="1">
      <c r="A20" s="332" t="s">
        <v>643</v>
      </c>
      <c r="B20" s="155" t="s">
        <v>102</v>
      </c>
      <c r="C20" s="279">
        <v>60</v>
      </c>
      <c r="D20" s="279">
        <v>49</v>
      </c>
      <c r="E20" s="279">
        <v>58</v>
      </c>
      <c r="F20" s="279">
        <v>48</v>
      </c>
      <c r="G20" s="279">
        <v>215</v>
      </c>
      <c r="H20" s="279">
        <v>64</v>
      </c>
      <c r="I20" s="279">
        <v>35</v>
      </c>
      <c r="J20" s="279">
        <v>38</v>
      </c>
      <c r="K20" s="279">
        <v>22</v>
      </c>
      <c r="L20" s="279">
        <v>159</v>
      </c>
      <c r="M20" s="272">
        <f t="shared" si="0"/>
        <v>6.6666666666666666E-2</v>
      </c>
      <c r="N20" s="272">
        <f t="shared" si="0"/>
        <v>-0.2857142857142857</v>
      </c>
      <c r="O20" s="272">
        <f t="shared" si="0"/>
        <v>-0.34482758620689657</v>
      </c>
      <c r="P20" s="272">
        <f t="shared" si="0"/>
        <v>-0.54166666666666663</v>
      </c>
      <c r="Q20" s="335">
        <f t="shared" si="0"/>
        <v>-0.26046511627906976</v>
      </c>
    </row>
    <row r="21" spans="1:17" s="146" customFormat="1" ht="15" customHeight="1">
      <c r="A21" s="333" t="s">
        <v>643</v>
      </c>
      <c r="B21" s="329" t="s">
        <v>646</v>
      </c>
      <c r="C21" s="279">
        <v>334</v>
      </c>
      <c r="D21" s="279">
        <v>345</v>
      </c>
      <c r="E21" s="279">
        <v>359</v>
      </c>
      <c r="F21" s="279">
        <v>340</v>
      </c>
      <c r="G21" s="279">
        <v>1378</v>
      </c>
      <c r="H21" s="279">
        <v>399</v>
      </c>
      <c r="I21" s="279">
        <v>286</v>
      </c>
      <c r="J21" s="279">
        <v>299</v>
      </c>
      <c r="K21" s="279">
        <v>311</v>
      </c>
      <c r="L21" s="279">
        <v>1295</v>
      </c>
      <c r="M21" s="272">
        <f t="shared" si="0"/>
        <v>0.19461077844311378</v>
      </c>
      <c r="N21" s="272">
        <f t="shared" si="0"/>
        <v>-0.17101449275362318</v>
      </c>
      <c r="O21" s="272">
        <f t="shared" si="0"/>
        <v>-0.16713091922005571</v>
      </c>
      <c r="P21" s="272">
        <f t="shared" si="0"/>
        <v>-8.5294117647058826E-2</v>
      </c>
      <c r="Q21" s="335">
        <f t="shared" si="0"/>
        <v>-6.0232220609579099E-2</v>
      </c>
    </row>
    <row r="22" spans="1:17" s="146" customFormat="1" ht="15" customHeight="1">
      <c r="A22" s="307" t="s">
        <v>647</v>
      </c>
      <c r="B22" s="329" t="s">
        <v>648</v>
      </c>
      <c r="C22" s="282">
        <v>2677</v>
      </c>
      <c r="D22" s="282">
        <v>2850</v>
      </c>
      <c r="E22" s="282">
        <v>3124</v>
      </c>
      <c r="F22" s="282">
        <v>2764</v>
      </c>
      <c r="G22" s="282">
        <v>11415</v>
      </c>
      <c r="H22" s="282">
        <v>2231</v>
      </c>
      <c r="I22" s="282">
        <v>606</v>
      </c>
      <c r="J22" s="282">
        <v>1713</v>
      </c>
      <c r="K22" s="282">
        <v>3133</v>
      </c>
      <c r="L22" s="282">
        <v>7683</v>
      </c>
      <c r="M22" s="273">
        <f t="shared" ref="M22" si="1">(H22-C22)/C22</f>
        <v>-0.16660440791931266</v>
      </c>
      <c r="N22" s="273">
        <f t="shared" ref="N22" si="2">(I22-D22)/D22</f>
        <v>-0.78736842105263161</v>
      </c>
      <c r="O22" s="273">
        <f t="shared" ref="O22" si="3">(J22-E22)/E22</f>
        <v>-0.45166453265044815</v>
      </c>
      <c r="P22" s="273">
        <f t="shared" ref="P22" si="4">(K22-F22)/F22</f>
        <v>0.13350217076700435</v>
      </c>
      <c r="Q22" s="445">
        <f t="shared" ref="Q22" si="5">(L22-G22)/G22</f>
        <v>-0.32693823915900133</v>
      </c>
    </row>
    <row r="23" spans="1:17" s="146" customFormat="1" ht="15" customHeight="1">
      <c r="A23" s="332" t="s">
        <v>647</v>
      </c>
      <c r="B23" s="329" t="s">
        <v>104</v>
      </c>
      <c r="C23" s="279">
        <v>406</v>
      </c>
      <c r="D23" s="279">
        <v>473</v>
      </c>
      <c r="E23" s="279">
        <v>490</v>
      </c>
      <c r="F23" s="279">
        <v>410</v>
      </c>
      <c r="G23" s="279">
        <v>1779</v>
      </c>
      <c r="H23" s="279">
        <v>680</v>
      </c>
      <c r="I23" s="279">
        <v>168</v>
      </c>
      <c r="J23" s="279">
        <v>482</v>
      </c>
      <c r="K23" s="279">
        <v>1006</v>
      </c>
      <c r="L23" s="279">
        <v>2336</v>
      </c>
      <c r="M23" s="272">
        <f t="shared" ref="M23:Q36" si="6">(H23-C23)/C23</f>
        <v>0.67487684729064035</v>
      </c>
      <c r="N23" s="272">
        <f t="shared" si="6"/>
        <v>-0.64482029598308666</v>
      </c>
      <c r="O23" s="272">
        <f t="shared" si="6"/>
        <v>-1.6326530612244899E-2</v>
      </c>
      <c r="P23" s="272">
        <f t="shared" si="6"/>
        <v>1.4536585365853658</v>
      </c>
      <c r="Q23" s="335">
        <f t="shared" si="6"/>
        <v>0.31309724564362001</v>
      </c>
    </row>
    <row r="24" spans="1:17" s="146" customFormat="1" ht="15" customHeight="1">
      <c r="A24" s="332" t="s">
        <v>647</v>
      </c>
      <c r="B24" s="329" t="s">
        <v>649</v>
      </c>
      <c r="C24" s="279">
        <v>1083</v>
      </c>
      <c r="D24" s="279">
        <v>1177</v>
      </c>
      <c r="E24" s="279">
        <v>1254</v>
      </c>
      <c r="F24" s="279">
        <v>1166</v>
      </c>
      <c r="G24" s="279">
        <v>4680</v>
      </c>
      <c r="H24" s="279">
        <v>622</v>
      </c>
      <c r="I24" s="279">
        <v>25</v>
      </c>
      <c r="J24" s="279">
        <v>506</v>
      </c>
      <c r="K24" s="279">
        <v>1054</v>
      </c>
      <c r="L24" s="279">
        <v>2207</v>
      </c>
      <c r="M24" s="272">
        <f t="shared" si="6"/>
        <v>-0.42566943674976915</v>
      </c>
      <c r="N24" s="272">
        <f t="shared" si="6"/>
        <v>-0.97875955819881055</v>
      </c>
      <c r="O24" s="272">
        <f t="shared" si="6"/>
        <v>-0.59649122807017541</v>
      </c>
      <c r="P24" s="272">
        <f t="shared" si="6"/>
        <v>-9.6054888507718691E-2</v>
      </c>
      <c r="Q24" s="335">
        <f t="shared" si="6"/>
        <v>-0.52841880341880343</v>
      </c>
    </row>
    <row r="25" spans="1:17" s="146" customFormat="1" ht="15" customHeight="1">
      <c r="A25" s="332" t="s">
        <v>647</v>
      </c>
      <c r="B25" s="329" t="s">
        <v>650</v>
      </c>
      <c r="C25" s="279">
        <v>48</v>
      </c>
      <c r="D25" s="279">
        <v>62</v>
      </c>
      <c r="E25" s="279">
        <v>56</v>
      </c>
      <c r="F25" s="279">
        <v>65</v>
      </c>
      <c r="G25" s="279">
        <v>231</v>
      </c>
      <c r="H25" s="279">
        <v>37</v>
      </c>
      <c r="I25" s="279">
        <v>20</v>
      </c>
      <c r="J25" s="279">
        <v>44</v>
      </c>
      <c r="K25" s="279">
        <v>65</v>
      </c>
      <c r="L25" s="279">
        <v>166</v>
      </c>
      <c r="M25" s="272">
        <f t="shared" si="6"/>
        <v>-0.22916666666666666</v>
      </c>
      <c r="N25" s="272">
        <f t="shared" si="6"/>
        <v>-0.67741935483870963</v>
      </c>
      <c r="O25" s="272">
        <f t="shared" si="6"/>
        <v>-0.21428571428571427</v>
      </c>
      <c r="P25" s="272">
        <f t="shared" si="6"/>
        <v>0</v>
      </c>
      <c r="Q25" s="335">
        <f t="shared" si="6"/>
        <v>-0.2813852813852814</v>
      </c>
    </row>
    <row r="26" spans="1:17" s="146" customFormat="1" ht="15" customHeight="1">
      <c r="A26" s="332" t="s">
        <v>647</v>
      </c>
      <c r="B26" s="329" t="s">
        <v>651</v>
      </c>
      <c r="C26" s="279">
        <v>64</v>
      </c>
      <c r="D26" s="279">
        <v>77</v>
      </c>
      <c r="E26" s="279">
        <v>78</v>
      </c>
      <c r="F26" s="279">
        <v>64</v>
      </c>
      <c r="G26" s="279">
        <v>283</v>
      </c>
      <c r="H26" s="279">
        <v>53</v>
      </c>
      <c r="I26" s="279">
        <v>30</v>
      </c>
      <c r="J26" s="279">
        <v>62</v>
      </c>
      <c r="K26" s="279">
        <v>82</v>
      </c>
      <c r="L26" s="279">
        <v>227</v>
      </c>
      <c r="M26" s="272">
        <f t="shared" si="6"/>
        <v>-0.171875</v>
      </c>
      <c r="N26" s="272">
        <f t="shared" si="6"/>
        <v>-0.61038961038961037</v>
      </c>
      <c r="O26" s="272">
        <f t="shared" si="6"/>
        <v>-0.20512820512820512</v>
      </c>
      <c r="P26" s="272">
        <f t="shared" si="6"/>
        <v>0.28125</v>
      </c>
      <c r="Q26" s="335">
        <f t="shared" si="6"/>
        <v>-0.19787985865724381</v>
      </c>
    </row>
    <row r="27" spans="1:17" s="146" customFormat="1" ht="15" customHeight="1">
      <c r="A27" s="332" t="s">
        <v>647</v>
      </c>
      <c r="B27" s="329" t="s">
        <v>112</v>
      </c>
      <c r="C27" s="279">
        <v>194</v>
      </c>
      <c r="D27" s="279">
        <v>188</v>
      </c>
      <c r="E27" s="279">
        <v>207</v>
      </c>
      <c r="F27" s="279">
        <v>172</v>
      </c>
      <c r="G27" s="279">
        <v>761</v>
      </c>
      <c r="H27" s="279">
        <v>149</v>
      </c>
      <c r="I27" s="279">
        <v>34</v>
      </c>
      <c r="J27" s="279">
        <v>83</v>
      </c>
      <c r="K27" s="279">
        <v>168</v>
      </c>
      <c r="L27" s="279">
        <v>434</v>
      </c>
      <c r="M27" s="272">
        <f t="shared" si="6"/>
        <v>-0.23195876288659795</v>
      </c>
      <c r="N27" s="272">
        <f t="shared" si="6"/>
        <v>-0.81914893617021278</v>
      </c>
      <c r="O27" s="272">
        <f t="shared" si="6"/>
        <v>-0.59903381642512077</v>
      </c>
      <c r="P27" s="272">
        <f t="shared" si="6"/>
        <v>-2.3255813953488372E-2</v>
      </c>
      <c r="Q27" s="335">
        <f t="shared" si="6"/>
        <v>-0.42969776609724047</v>
      </c>
    </row>
    <row r="28" spans="1:17" s="146" customFormat="1" ht="15" customHeight="1">
      <c r="A28" s="332" t="s">
        <v>647</v>
      </c>
      <c r="B28" s="329" t="s">
        <v>114</v>
      </c>
      <c r="C28" s="279">
        <v>98</v>
      </c>
      <c r="D28" s="279">
        <v>91</v>
      </c>
      <c r="E28" s="279">
        <v>117</v>
      </c>
      <c r="F28" s="279">
        <v>83</v>
      </c>
      <c r="G28" s="279">
        <v>389</v>
      </c>
      <c r="H28" s="279">
        <v>61</v>
      </c>
      <c r="I28" s="279" t="s">
        <v>540</v>
      </c>
      <c r="J28" s="279">
        <v>9</v>
      </c>
      <c r="K28" s="279">
        <v>66</v>
      </c>
      <c r="L28" s="279">
        <v>136</v>
      </c>
      <c r="M28" s="272">
        <f t="shared" si="6"/>
        <v>-0.37755102040816324</v>
      </c>
      <c r="N28" s="270" t="s">
        <v>540</v>
      </c>
      <c r="O28" s="272">
        <f t="shared" si="6"/>
        <v>-0.92307692307692313</v>
      </c>
      <c r="P28" s="272">
        <f t="shared" si="6"/>
        <v>-0.20481927710843373</v>
      </c>
      <c r="Q28" s="335">
        <f t="shared" si="6"/>
        <v>-0.65038560411311053</v>
      </c>
    </row>
    <row r="29" spans="1:17" s="146" customFormat="1" ht="15" customHeight="1">
      <c r="A29" s="332" t="s">
        <v>647</v>
      </c>
      <c r="B29" s="329" t="s">
        <v>116</v>
      </c>
      <c r="C29" s="279">
        <v>223</v>
      </c>
      <c r="D29" s="279">
        <v>236</v>
      </c>
      <c r="E29" s="279">
        <v>284</v>
      </c>
      <c r="F29" s="279">
        <v>255</v>
      </c>
      <c r="G29" s="279">
        <v>998</v>
      </c>
      <c r="H29" s="279">
        <v>227</v>
      </c>
      <c r="I29" s="279">
        <v>163</v>
      </c>
      <c r="J29" s="279">
        <v>224</v>
      </c>
      <c r="K29" s="279">
        <v>241</v>
      </c>
      <c r="L29" s="279">
        <v>855</v>
      </c>
      <c r="M29" s="272">
        <f t="shared" si="6"/>
        <v>1.7937219730941704E-2</v>
      </c>
      <c r="N29" s="272">
        <f t="shared" si="6"/>
        <v>-0.30932203389830509</v>
      </c>
      <c r="O29" s="272">
        <f t="shared" si="6"/>
        <v>-0.21126760563380281</v>
      </c>
      <c r="P29" s="272">
        <f t="shared" si="6"/>
        <v>-5.4901960784313725E-2</v>
      </c>
      <c r="Q29" s="335">
        <f t="shared" si="6"/>
        <v>-0.14328657314629259</v>
      </c>
    </row>
    <row r="30" spans="1:17" s="146" customFormat="1" ht="15" customHeight="1">
      <c r="A30" s="332" t="s">
        <v>647</v>
      </c>
      <c r="B30" s="329" t="s">
        <v>118</v>
      </c>
      <c r="C30" s="279">
        <v>81</v>
      </c>
      <c r="D30" s="279">
        <v>78</v>
      </c>
      <c r="E30" s="279">
        <v>69</v>
      </c>
      <c r="F30" s="279">
        <v>75</v>
      </c>
      <c r="G30" s="279">
        <v>303</v>
      </c>
      <c r="H30" s="279">
        <v>45</v>
      </c>
      <c r="I30" s="279" t="s">
        <v>540</v>
      </c>
      <c r="J30" s="279">
        <v>5</v>
      </c>
      <c r="K30" s="279">
        <v>25</v>
      </c>
      <c r="L30" s="279">
        <v>75</v>
      </c>
      <c r="M30" s="272">
        <f t="shared" si="6"/>
        <v>-0.44444444444444442</v>
      </c>
      <c r="N30" s="270" t="s">
        <v>540</v>
      </c>
      <c r="O30" s="272">
        <f t="shared" si="6"/>
        <v>-0.92753623188405798</v>
      </c>
      <c r="P30" s="272">
        <f t="shared" si="6"/>
        <v>-0.66666666666666663</v>
      </c>
      <c r="Q30" s="335">
        <f t="shared" si="6"/>
        <v>-0.75247524752475248</v>
      </c>
    </row>
    <row r="31" spans="1:17" s="146" customFormat="1" ht="15" customHeight="1">
      <c r="A31" s="332" t="s">
        <v>647</v>
      </c>
      <c r="B31" s="329" t="s">
        <v>120</v>
      </c>
      <c r="C31" s="279">
        <v>7</v>
      </c>
      <c r="D31" s="279">
        <v>14</v>
      </c>
      <c r="E31" s="279">
        <v>11</v>
      </c>
      <c r="F31" s="279">
        <v>13</v>
      </c>
      <c r="G31" s="279">
        <v>45</v>
      </c>
      <c r="H31" s="279">
        <v>7</v>
      </c>
      <c r="I31" s="279" t="s">
        <v>540</v>
      </c>
      <c r="J31" s="279" t="s">
        <v>540</v>
      </c>
      <c r="K31" s="279">
        <v>6</v>
      </c>
      <c r="L31" s="279">
        <v>15</v>
      </c>
      <c r="M31" s="272">
        <f t="shared" si="6"/>
        <v>0</v>
      </c>
      <c r="N31" s="270" t="s">
        <v>540</v>
      </c>
      <c r="O31" s="270" t="s">
        <v>540</v>
      </c>
      <c r="P31" s="272">
        <f t="shared" si="6"/>
        <v>-0.53846153846153844</v>
      </c>
      <c r="Q31" s="335">
        <f t="shared" si="6"/>
        <v>-0.66666666666666663</v>
      </c>
    </row>
    <row r="32" spans="1:17" s="146" customFormat="1" ht="15" customHeight="1">
      <c r="A32" s="332" t="s">
        <v>647</v>
      </c>
      <c r="B32" s="155" t="s">
        <v>122</v>
      </c>
      <c r="C32" s="279">
        <v>58</v>
      </c>
      <c r="D32" s="279">
        <v>38</v>
      </c>
      <c r="E32" s="279">
        <v>45</v>
      </c>
      <c r="F32" s="279">
        <v>43</v>
      </c>
      <c r="G32" s="279">
        <v>184</v>
      </c>
      <c r="H32" s="279">
        <v>20</v>
      </c>
      <c r="I32" s="279">
        <v>0</v>
      </c>
      <c r="J32" s="279" t="s">
        <v>540</v>
      </c>
      <c r="K32" s="279">
        <v>20</v>
      </c>
      <c r="L32" s="279">
        <v>40</v>
      </c>
      <c r="M32" s="272">
        <f t="shared" si="6"/>
        <v>-0.65517241379310343</v>
      </c>
      <c r="N32" s="272">
        <f t="shared" si="6"/>
        <v>-1</v>
      </c>
      <c r="O32" s="270" t="s">
        <v>540</v>
      </c>
      <c r="P32" s="272">
        <f t="shared" si="6"/>
        <v>-0.53488372093023251</v>
      </c>
      <c r="Q32" s="335">
        <f t="shared" si="6"/>
        <v>-0.78260869565217395</v>
      </c>
    </row>
    <row r="33" spans="1:19" s="146" customFormat="1" ht="15" customHeight="1">
      <c r="A33" s="332" t="s">
        <v>647</v>
      </c>
      <c r="B33" s="329" t="s">
        <v>124</v>
      </c>
      <c r="C33" s="279">
        <v>65</v>
      </c>
      <c r="D33" s="279">
        <v>79</v>
      </c>
      <c r="E33" s="279">
        <v>93</v>
      </c>
      <c r="F33" s="279">
        <v>73</v>
      </c>
      <c r="G33" s="279">
        <v>310</v>
      </c>
      <c r="H33" s="279">
        <v>56</v>
      </c>
      <c r="I33" s="279" t="s">
        <v>540</v>
      </c>
      <c r="J33" s="279">
        <v>26</v>
      </c>
      <c r="K33" s="279">
        <v>53</v>
      </c>
      <c r="L33" s="279">
        <v>135</v>
      </c>
      <c r="M33" s="272">
        <f t="shared" si="6"/>
        <v>-0.13846153846153847</v>
      </c>
      <c r="N33" s="270" t="s">
        <v>540</v>
      </c>
      <c r="O33" s="272">
        <f t="shared" si="6"/>
        <v>-0.72043010752688175</v>
      </c>
      <c r="P33" s="272">
        <f t="shared" si="6"/>
        <v>-0.27397260273972601</v>
      </c>
      <c r="Q33" s="335">
        <f t="shared" si="6"/>
        <v>-0.56451612903225812</v>
      </c>
    </row>
    <row r="34" spans="1:19" s="146" customFormat="1" ht="15" customHeight="1">
      <c r="A34" s="332" t="s">
        <v>647</v>
      </c>
      <c r="B34" s="155" t="s">
        <v>126</v>
      </c>
      <c r="C34" s="279">
        <v>15</v>
      </c>
      <c r="D34" s="279">
        <v>16</v>
      </c>
      <c r="E34" s="279">
        <v>22</v>
      </c>
      <c r="F34" s="279">
        <v>11</v>
      </c>
      <c r="G34" s="279">
        <v>64</v>
      </c>
      <c r="H34" s="279">
        <v>9</v>
      </c>
      <c r="I34" s="279">
        <v>0</v>
      </c>
      <c r="J34" s="279" t="s">
        <v>540</v>
      </c>
      <c r="K34" s="279">
        <v>8</v>
      </c>
      <c r="L34" s="279">
        <v>17</v>
      </c>
      <c r="M34" s="272">
        <f t="shared" si="6"/>
        <v>-0.4</v>
      </c>
      <c r="N34" s="272">
        <f t="shared" si="6"/>
        <v>-1</v>
      </c>
      <c r="O34" s="270" t="s">
        <v>540</v>
      </c>
      <c r="P34" s="272">
        <f t="shared" si="6"/>
        <v>-0.27272727272727271</v>
      </c>
      <c r="Q34" s="335">
        <f t="shared" si="6"/>
        <v>-0.734375</v>
      </c>
    </row>
    <row r="35" spans="1:19" s="146" customFormat="1" ht="15" customHeight="1">
      <c r="A35" s="332" t="s">
        <v>647</v>
      </c>
      <c r="B35" s="329" t="s">
        <v>128</v>
      </c>
      <c r="C35" s="279">
        <v>64</v>
      </c>
      <c r="D35" s="279">
        <v>58</v>
      </c>
      <c r="E35" s="279">
        <v>77</v>
      </c>
      <c r="F35" s="279">
        <v>59</v>
      </c>
      <c r="G35" s="279">
        <v>258</v>
      </c>
      <c r="H35" s="279">
        <v>54</v>
      </c>
      <c r="I35" s="279">
        <v>35</v>
      </c>
      <c r="J35" s="279">
        <v>34</v>
      </c>
      <c r="K35" s="279">
        <v>53</v>
      </c>
      <c r="L35" s="279">
        <v>176</v>
      </c>
      <c r="M35" s="272">
        <f t="shared" si="6"/>
        <v>-0.15625</v>
      </c>
      <c r="N35" s="272">
        <f t="shared" si="6"/>
        <v>-0.39655172413793105</v>
      </c>
      <c r="O35" s="272">
        <f t="shared" si="6"/>
        <v>-0.55844155844155841</v>
      </c>
      <c r="P35" s="272">
        <f t="shared" si="6"/>
        <v>-0.10169491525423729</v>
      </c>
      <c r="Q35" s="335">
        <f t="shared" si="6"/>
        <v>-0.31782945736434109</v>
      </c>
    </row>
    <row r="36" spans="1:19" s="146" customFormat="1" ht="15" customHeight="1">
      <c r="A36" s="333" t="s">
        <v>647</v>
      </c>
      <c r="B36" s="329" t="s">
        <v>130</v>
      </c>
      <c r="C36" s="279">
        <v>271</v>
      </c>
      <c r="D36" s="279">
        <v>263</v>
      </c>
      <c r="E36" s="279">
        <v>321</v>
      </c>
      <c r="F36" s="279">
        <v>275</v>
      </c>
      <c r="G36" s="279">
        <v>1130</v>
      </c>
      <c r="H36" s="279">
        <v>211</v>
      </c>
      <c r="I36" s="279">
        <v>125</v>
      </c>
      <c r="J36" s="279">
        <v>231</v>
      </c>
      <c r="K36" s="279">
        <v>286</v>
      </c>
      <c r="L36" s="279">
        <v>853</v>
      </c>
      <c r="M36" s="272">
        <f t="shared" si="6"/>
        <v>-0.22140221402214022</v>
      </c>
      <c r="N36" s="272">
        <f t="shared" si="6"/>
        <v>-0.52471482889733845</v>
      </c>
      <c r="O36" s="272">
        <f t="shared" si="6"/>
        <v>-0.28037383177570091</v>
      </c>
      <c r="P36" s="272">
        <f t="shared" si="6"/>
        <v>0.04</v>
      </c>
      <c r="Q36" s="335">
        <f t="shared" si="6"/>
        <v>-0.24513274336283186</v>
      </c>
    </row>
    <row r="37" spans="1:19" s="320" customFormat="1" ht="17.25" customHeight="1">
      <c r="A37" s="60" t="s">
        <v>353</v>
      </c>
      <c r="B37" s="321"/>
      <c r="C37" s="322"/>
      <c r="D37" s="322"/>
      <c r="E37" s="322"/>
      <c r="F37" s="322"/>
      <c r="G37" s="323"/>
      <c r="H37" s="322"/>
      <c r="I37" s="322"/>
      <c r="J37" s="322"/>
      <c r="K37" s="322"/>
      <c r="L37" s="323"/>
      <c r="M37" s="324"/>
      <c r="N37" s="324"/>
      <c r="O37" s="324"/>
      <c r="P37" s="324"/>
    </row>
    <row r="38" spans="1:19" s="310" customFormat="1" ht="12" customHeight="1">
      <c r="A38" s="310" t="s">
        <v>545</v>
      </c>
      <c r="B38" s="313"/>
      <c r="C38" s="314"/>
      <c r="D38" s="314"/>
      <c r="E38" s="314"/>
      <c r="F38" s="314"/>
      <c r="G38" s="315"/>
      <c r="H38" s="314"/>
      <c r="I38" s="314"/>
      <c r="J38" s="314"/>
      <c r="K38" s="314"/>
      <c r="L38" s="315"/>
      <c r="M38" s="316"/>
      <c r="N38" s="316"/>
      <c r="O38" s="316"/>
      <c r="P38" s="316"/>
      <c r="Q38" s="316"/>
      <c r="R38" s="312"/>
      <c r="S38" s="312"/>
    </row>
    <row r="39" spans="1:19" s="310" customFormat="1" ht="12" customHeight="1">
      <c r="A39" s="310" t="s">
        <v>652</v>
      </c>
      <c r="B39" s="313"/>
      <c r="C39" s="314"/>
      <c r="D39" s="314"/>
      <c r="E39" s="314"/>
      <c r="F39" s="314"/>
      <c r="G39" s="315"/>
      <c r="H39" s="314"/>
      <c r="I39" s="314"/>
      <c r="J39" s="314"/>
      <c r="K39" s="314"/>
      <c r="L39" s="315"/>
      <c r="M39" s="316"/>
      <c r="N39" s="316"/>
      <c r="O39" s="316"/>
      <c r="P39" s="316"/>
      <c r="Q39" s="316"/>
      <c r="R39" s="312"/>
      <c r="S39" s="312"/>
    </row>
    <row r="40" spans="1:19" s="310" customFormat="1" ht="12" customHeight="1">
      <c r="A40" s="310" t="s">
        <v>356</v>
      </c>
      <c r="B40" s="313"/>
      <c r="C40" s="314"/>
      <c r="D40" s="314"/>
      <c r="E40" s="314"/>
      <c r="F40" s="314"/>
      <c r="G40" s="315"/>
      <c r="H40" s="314"/>
      <c r="I40" s="314"/>
      <c r="J40" s="314"/>
      <c r="K40" s="314"/>
      <c r="L40" s="315"/>
      <c r="M40" s="316"/>
      <c r="N40" s="316"/>
      <c r="O40" s="316"/>
      <c r="P40" s="316"/>
      <c r="Q40" s="316"/>
      <c r="R40" s="312"/>
      <c r="S40" s="312"/>
    </row>
    <row r="41" spans="1:19" s="310" customFormat="1" ht="12" customHeight="1">
      <c r="A41" s="311" t="s">
        <v>357</v>
      </c>
      <c r="B41" s="313"/>
      <c r="C41" s="314"/>
      <c r="D41" s="314"/>
      <c r="E41" s="314"/>
      <c r="F41" s="314"/>
      <c r="G41" s="315"/>
      <c r="H41" s="314"/>
      <c r="I41" s="314"/>
      <c r="J41" s="314"/>
      <c r="K41" s="314"/>
      <c r="L41" s="315"/>
      <c r="M41" s="316"/>
      <c r="N41" s="316"/>
      <c r="O41" s="316"/>
      <c r="P41" s="316"/>
      <c r="Q41" s="316"/>
      <c r="R41" s="312"/>
      <c r="S41" s="312"/>
    </row>
    <row r="42" spans="1:19" s="310" customFormat="1" ht="12" customHeight="1">
      <c r="A42" s="311" t="s">
        <v>358</v>
      </c>
      <c r="B42" s="313"/>
      <c r="C42" s="314"/>
      <c r="D42" s="314"/>
      <c r="E42" s="314"/>
      <c r="F42" s="314"/>
      <c r="G42" s="315"/>
      <c r="H42" s="314"/>
      <c r="I42" s="314"/>
      <c r="J42" s="314"/>
      <c r="K42" s="314"/>
      <c r="L42" s="315"/>
      <c r="M42" s="316"/>
      <c r="N42" s="316"/>
      <c r="O42" s="316"/>
      <c r="P42" s="316"/>
      <c r="Q42" s="316"/>
      <c r="R42" s="312"/>
      <c r="S42" s="312"/>
    </row>
    <row r="43" spans="1:19" s="310" customFormat="1" ht="12" customHeight="1">
      <c r="A43" s="238" t="s">
        <v>547</v>
      </c>
      <c r="B43" s="313"/>
      <c r="C43" s="314"/>
      <c r="D43" s="314"/>
      <c r="E43" s="314"/>
      <c r="F43" s="314"/>
      <c r="G43" s="315"/>
      <c r="H43" s="314"/>
      <c r="I43" s="314"/>
      <c r="J43" s="314"/>
      <c r="K43" s="314"/>
      <c r="L43" s="315"/>
      <c r="M43" s="316"/>
      <c r="N43" s="316"/>
      <c r="O43" s="316"/>
      <c r="P43" s="316"/>
      <c r="Q43" s="316"/>
      <c r="R43" s="312"/>
      <c r="S43" s="312"/>
    </row>
    <row r="44" spans="1:19" s="310" customFormat="1" ht="12" customHeight="1">
      <c r="A44" s="312" t="s">
        <v>548</v>
      </c>
      <c r="B44" s="313"/>
      <c r="C44" s="314"/>
      <c r="D44" s="314"/>
      <c r="E44" s="314"/>
      <c r="F44" s="314"/>
      <c r="G44" s="315"/>
      <c r="H44" s="314"/>
      <c r="I44" s="314"/>
      <c r="J44" s="314"/>
      <c r="K44" s="314"/>
      <c r="L44" s="315"/>
      <c r="M44" s="316"/>
      <c r="N44" s="316"/>
      <c r="O44" s="316"/>
      <c r="P44" s="316"/>
      <c r="Q44" s="316"/>
      <c r="R44" s="312"/>
      <c r="S44" s="312"/>
    </row>
    <row r="45" spans="1:19" s="310" customFormat="1" ht="12" customHeight="1"/>
  </sheetData>
  <mergeCells count="3">
    <mergeCell ref="C4:G4"/>
    <mergeCell ref="H4:L4"/>
    <mergeCell ref="M4:Q4"/>
  </mergeCells>
  <conditionalFormatting sqref="C6:L27 C33:H33 C32:I32 K31:L32 C35:L36 C34:I34 K34:L34 J33:L33 C30:H31 J30:L30 C29:L29 C28:H28 J28:L28">
    <cfRule type="cellIs" dxfId="17" priority="6" operator="between">
      <formula>1</formula>
      <formula>4</formula>
    </cfRule>
  </conditionalFormatting>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3"/>
  <sheetViews>
    <sheetView showGridLines="0" zoomScaleNormal="100" workbookViewId="0"/>
  </sheetViews>
  <sheetFormatPr defaultColWidth="9.109375" defaultRowHeight="13.8"/>
  <cols>
    <col min="1" max="1" width="60.6640625" style="51" customWidth="1"/>
    <col min="2" max="2" width="50.6640625" style="51" customWidth="1"/>
    <col min="3" max="4" width="40.6640625" style="51" customWidth="1"/>
    <col min="5" max="16384" width="9.109375" style="51"/>
  </cols>
  <sheetData>
    <row r="1" spans="1:14" ht="49.95" customHeight="1">
      <c r="A1" s="59" t="s">
        <v>20</v>
      </c>
    </row>
    <row r="2" spans="1:14" ht="40.200000000000003" customHeight="1">
      <c r="A2" s="450" t="s">
        <v>21</v>
      </c>
      <c r="B2" s="450"/>
    </row>
    <row r="3" spans="1:14" s="108" customFormat="1" ht="40.200000000000003" customHeight="1">
      <c r="A3" s="451" t="s">
        <v>22</v>
      </c>
      <c r="B3" s="451"/>
    </row>
    <row r="4" spans="1:14" ht="40.200000000000003" customHeight="1">
      <c r="A4" s="89" t="s">
        <v>23</v>
      </c>
    </row>
    <row r="5" spans="1:14" ht="30" customHeight="1">
      <c r="A5" s="90" t="s">
        <v>24</v>
      </c>
      <c r="B5" s="44"/>
      <c r="C5" s="44"/>
      <c r="D5" s="44"/>
      <c r="E5" s="44"/>
      <c r="F5" s="44"/>
      <c r="G5" s="44"/>
      <c r="H5" s="44"/>
      <c r="I5" s="44"/>
      <c r="J5" s="44"/>
      <c r="K5" s="44"/>
      <c r="L5" s="44"/>
      <c r="M5" s="44"/>
      <c r="N5" s="44"/>
    </row>
    <row r="6" spans="1:14" ht="70.2" customHeight="1">
      <c r="A6" s="452" t="s">
        <v>25</v>
      </c>
      <c r="B6" s="452"/>
      <c r="C6" s="44"/>
      <c r="D6" s="44"/>
      <c r="E6" s="44"/>
      <c r="F6" s="44"/>
      <c r="G6" s="44"/>
      <c r="H6" s="44"/>
      <c r="I6" s="44"/>
      <c r="J6" s="44"/>
      <c r="K6" s="44"/>
      <c r="L6" s="44"/>
      <c r="M6"/>
      <c r="N6"/>
    </row>
    <row r="7" spans="1:14" s="101" customFormat="1" ht="30" customHeight="1">
      <c r="A7" s="100" t="s">
        <v>26</v>
      </c>
      <c r="B7" s="49"/>
      <c r="C7" s="49"/>
      <c r="D7" s="49"/>
      <c r="E7" s="49"/>
      <c r="F7" s="49"/>
      <c r="G7" s="49"/>
      <c r="H7" s="49"/>
      <c r="I7" s="49"/>
      <c r="J7" s="49"/>
      <c r="K7" s="49"/>
      <c r="L7" s="49"/>
      <c r="M7" s="92"/>
      <c r="N7" s="92"/>
    </row>
    <row r="8" spans="1:14" s="104" customFormat="1" ht="25.2" customHeight="1">
      <c r="A8" s="102" t="s">
        <v>27</v>
      </c>
      <c r="B8" s="103"/>
      <c r="C8" s="103"/>
      <c r="D8" s="103"/>
      <c r="E8" s="103"/>
      <c r="F8" s="103"/>
      <c r="G8" s="103"/>
      <c r="H8" s="103"/>
      <c r="I8" s="103"/>
      <c r="J8" s="103"/>
      <c r="K8" s="103"/>
      <c r="L8" s="103"/>
      <c r="M8" s="103"/>
      <c r="N8" s="103"/>
    </row>
    <row r="9" spans="1:14" ht="100.2" customHeight="1">
      <c r="A9" s="449" t="s">
        <v>28</v>
      </c>
      <c r="B9" s="449"/>
      <c r="C9" s="44"/>
      <c r="D9" s="44"/>
      <c r="E9" s="44"/>
      <c r="F9" s="44"/>
      <c r="G9" s="44"/>
      <c r="H9" s="44"/>
      <c r="I9" s="44"/>
      <c r="J9" s="44"/>
      <c r="K9" s="44"/>
      <c r="L9"/>
      <c r="M9"/>
      <c r="N9"/>
    </row>
    <row r="10" spans="1:14" s="104" customFormat="1" ht="25.2" customHeight="1">
      <c r="A10" s="102" t="s">
        <v>29</v>
      </c>
      <c r="B10" s="106"/>
      <c r="C10" s="106"/>
      <c r="D10" s="106"/>
      <c r="E10" s="107"/>
      <c r="F10" s="107"/>
      <c r="G10" s="107"/>
      <c r="H10" s="107"/>
      <c r="I10" s="107"/>
      <c r="J10" s="107"/>
      <c r="K10" s="107"/>
      <c r="L10" s="103"/>
      <c r="M10" s="103"/>
      <c r="N10" s="103"/>
    </row>
    <row r="11" spans="1:14" ht="70.2" customHeight="1">
      <c r="A11" s="449" t="s">
        <v>30</v>
      </c>
      <c r="B11" s="449"/>
      <c r="C11" s="44"/>
      <c r="D11" s="44"/>
      <c r="E11" s="44"/>
      <c r="F11" s="44"/>
      <c r="G11"/>
      <c r="H11"/>
      <c r="I11"/>
      <c r="J11"/>
      <c r="K11"/>
      <c r="L11"/>
      <c r="M11"/>
      <c r="N11"/>
    </row>
    <row r="12" spans="1:14" ht="30" customHeight="1">
      <c r="A12" s="90" t="s">
        <v>31</v>
      </c>
      <c r="B12" s="44"/>
      <c r="C12" s="44"/>
      <c r="D12" s="44"/>
      <c r="E12" s="44"/>
      <c r="F12" s="44"/>
      <c r="G12" s="44"/>
      <c r="H12" s="44"/>
      <c r="I12" s="44"/>
      <c r="J12" s="44"/>
      <c r="K12" s="44"/>
      <c r="L12" s="44"/>
      <c r="M12" s="44"/>
      <c r="N12" s="44"/>
    </row>
    <row r="13" spans="1:14" ht="64.95" customHeight="1">
      <c r="A13" s="449" t="s">
        <v>32</v>
      </c>
      <c r="B13" s="449"/>
      <c r="C13" s="44"/>
      <c r="D13" s="44"/>
      <c r="E13" s="44"/>
      <c r="F13" s="44"/>
      <c r="G13" s="44"/>
      <c r="H13" s="44"/>
      <c r="I13" s="44"/>
      <c r="J13" s="44"/>
      <c r="K13" s="44"/>
      <c r="L13" s="44"/>
      <c r="M13" s="44"/>
      <c r="N13"/>
    </row>
    <row r="14" spans="1:14" s="56" customFormat="1" ht="19.95" customHeight="1">
      <c r="A14" s="110" t="s">
        <v>33</v>
      </c>
      <c r="B14" s="110"/>
      <c r="C14" s="109"/>
      <c r="D14" s="109"/>
      <c r="E14" s="109"/>
      <c r="F14" s="109"/>
      <c r="G14" s="109"/>
      <c r="H14" s="109"/>
      <c r="I14" s="109"/>
      <c r="J14" s="109"/>
      <c r="K14" s="109"/>
      <c r="L14" s="109"/>
      <c r="M14" s="109"/>
      <c r="N14" s="82"/>
    </row>
    <row r="15" spans="1:14" ht="49.95" customHeight="1">
      <c r="A15" s="453" t="s">
        <v>34</v>
      </c>
      <c r="B15" s="453"/>
      <c r="C15" s="44"/>
      <c r="D15" s="44"/>
      <c r="E15" s="44"/>
      <c r="F15" s="44"/>
      <c r="G15" s="44"/>
      <c r="H15" s="44"/>
      <c r="I15" s="44"/>
      <c r="J15" s="44"/>
      <c r="K15" s="44"/>
      <c r="L15" s="44"/>
      <c r="M15" s="44"/>
      <c r="N15"/>
    </row>
    <row r="16" spans="1:14" ht="34.5" customHeight="1">
      <c r="A16" s="453" t="s">
        <v>35</v>
      </c>
      <c r="B16" s="453"/>
      <c r="C16" s="44"/>
      <c r="D16" s="44"/>
      <c r="E16" s="44"/>
      <c r="F16" s="44"/>
      <c r="G16" s="44"/>
      <c r="H16" s="44"/>
      <c r="I16" s="44"/>
      <c r="J16" s="44"/>
      <c r="K16" s="44"/>
      <c r="L16" s="44"/>
      <c r="M16" s="44"/>
      <c r="N16"/>
    </row>
    <row r="17" spans="1:24" ht="49.95" customHeight="1">
      <c r="A17" s="453" t="s">
        <v>36</v>
      </c>
      <c r="B17" s="453"/>
      <c r="C17" s="44"/>
      <c r="D17" s="44"/>
      <c r="E17" s="44"/>
      <c r="F17" s="44"/>
      <c r="G17" s="44"/>
      <c r="H17" s="44"/>
      <c r="I17" s="44"/>
      <c r="J17" s="44"/>
      <c r="K17" s="44"/>
      <c r="L17" s="44"/>
      <c r="M17" s="44"/>
      <c r="N17"/>
    </row>
    <row r="18" spans="1:24" s="111" customFormat="1" ht="40.200000000000003" customHeight="1">
      <c r="A18" s="113" t="s">
        <v>37</v>
      </c>
      <c r="X18" s="112"/>
    </row>
    <row r="19" spans="1:24" s="115" customFormat="1" ht="30" customHeight="1">
      <c r="A19" s="114" t="s">
        <v>38</v>
      </c>
      <c r="X19" s="114"/>
    </row>
    <row r="20" spans="1:24" ht="40.200000000000003" customHeight="1">
      <c r="A20" s="454" t="s">
        <v>39</v>
      </c>
      <c r="B20" s="454"/>
      <c r="C20" s="44"/>
      <c r="D20" s="44"/>
      <c r="E20" s="44"/>
      <c r="F20" s="44"/>
      <c r="G20" s="44"/>
      <c r="H20" s="44"/>
      <c r="I20" s="44"/>
      <c r="J20" s="44"/>
      <c r="K20" s="44"/>
      <c r="L20" s="44"/>
      <c r="M20" s="44"/>
      <c r="N20"/>
    </row>
    <row r="21" spans="1:24" s="116" customFormat="1" ht="30" customHeight="1">
      <c r="A21" s="114" t="s">
        <v>40</v>
      </c>
      <c r="E21" s="114"/>
      <c r="F21" s="114"/>
      <c r="G21" s="114"/>
      <c r="H21" s="114"/>
      <c r="I21" s="114"/>
      <c r="J21" s="114"/>
      <c r="K21" s="114"/>
      <c r="L21" s="114"/>
      <c r="M21" s="114"/>
      <c r="N21" s="114"/>
    </row>
    <row r="22" spans="1:24" s="56" customFormat="1" ht="25.2" customHeight="1">
      <c r="A22" s="105" t="s">
        <v>41</v>
      </c>
      <c r="E22" s="109"/>
      <c r="F22" s="109"/>
      <c r="G22" s="109"/>
      <c r="H22" s="109"/>
      <c r="I22" s="109"/>
      <c r="J22" s="109"/>
      <c r="K22" s="109"/>
      <c r="L22" s="109"/>
      <c r="M22" s="109"/>
      <c r="N22" s="109"/>
    </row>
    <row r="23" spans="1:24" s="56" customFormat="1" ht="40.200000000000003" customHeight="1">
      <c r="A23" s="454" t="s">
        <v>42</v>
      </c>
      <c r="B23" s="454"/>
      <c r="E23" s="109"/>
      <c r="F23" s="109"/>
      <c r="G23" s="109"/>
      <c r="H23" s="109"/>
      <c r="I23" s="109"/>
      <c r="J23" s="109"/>
      <c r="K23" s="109"/>
      <c r="L23" s="109"/>
      <c r="M23" s="109"/>
      <c r="N23" s="109"/>
    </row>
    <row r="24" spans="1:24" s="56" customFormat="1" ht="30" customHeight="1">
      <c r="A24" s="454" t="s">
        <v>43</v>
      </c>
      <c r="B24" s="454"/>
      <c r="E24" s="109"/>
      <c r="F24" s="109"/>
      <c r="G24" s="109"/>
      <c r="H24" s="109"/>
      <c r="I24" s="109"/>
      <c r="J24" s="109"/>
      <c r="K24" s="109"/>
      <c r="L24" s="109"/>
      <c r="M24" s="109"/>
      <c r="N24" s="109"/>
    </row>
    <row r="25" spans="1:24" s="116" customFormat="1" ht="30" customHeight="1">
      <c r="A25" s="114" t="s">
        <v>44</v>
      </c>
      <c r="E25" s="114"/>
      <c r="F25" s="114"/>
      <c r="G25" s="114"/>
      <c r="H25" s="114"/>
      <c r="I25" s="114"/>
      <c r="J25" s="114"/>
      <c r="K25" s="114"/>
      <c r="L25" s="114"/>
      <c r="M25" s="114"/>
      <c r="N25" s="114"/>
    </row>
    <row r="26" spans="1:24" ht="40.200000000000003" customHeight="1">
      <c r="A26" s="454" t="s">
        <v>45</v>
      </c>
      <c r="B26" s="454"/>
      <c r="C26" s="87"/>
      <c r="D26" s="87"/>
      <c r="E26" s="44"/>
      <c r="F26" s="44"/>
      <c r="G26" s="44"/>
      <c r="H26" s="44"/>
      <c r="I26" s="44"/>
      <c r="J26" s="44"/>
      <c r="K26" s="44"/>
      <c r="L26" s="44"/>
      <c r="M26" s="44"/>
      <c r="N26" s="44"/>
    </row>
    <row r="27" spans="1:24" s="111" customFormat="1" ht="40.200000000000003" customHeight="1">
      <c r="A27" s="113" t="s">
        <v>46</v>
      </c>
      <c r="X27" s="112"/>
    </row>
    <row r="28" spans="1:24" s="118" customFormat="1" ht="30" customHeight="1">
      <c r="A28" s="117" t="s">
        <v>38</v>
      </c>
      <c r="C28" s="117"/>
      <c r="D28" s="117"/>
      <c r="E28" s="117"/>
      <c r="F28" s="117"/>
      <c r="G28" s="117"/>
      <c r="H28" s="117"/>
      <c r="I28" s="117"/>
      <c r="J28" s="117"/>
      <c r="K28" s="117"/>
      <c r="L28" s="117"/>
      <c r="M28" s="117"/>
      <c r="N28" s="117"/>
    </row>
    <row r="29" spans="1:24" ht="42" customHeight="1">
      <c r="A29" s="454" t="s">
        <v>47</v>
      </c>
      <c r="B29" s="454"/>
      <c r="C29" s="44"/>
      <c r="D29" s="44"/>
      <c r="E29" s="44"/>
      <c r="F29" s="44"/>
      <c r="G29" s="44"/>
      <c r="H29" s="44"/>
      <c r="I29" s="44"/>
      <c r="J29" s="44"/>
      <c r="K29" s="44"/>
      <c r="L29" s="44"/>
      <c r="M29" s="44"/>
      <c r="N29" s="44"/>
    </row>
    <row r="30" spans="1:24" ht="55.2" customHeight="1">
      <c r="A30" s="454" t="s">
        <v>48</v>
      </c>
      <c r="B30" s="454"/>
      <c r="C30" s="44"/>
      <c r="D30" s="44"/>
      <c r="E30" s="44"/>
      <c r="F30" s="44"/>
      <c r="G30" s="44"/>
      <c r="H30" s="44"/>
      <c r="I30" s="44"/>
      <c r="J30" s="44"/>
      <c r="K30" s="44"/>
      <c r="L30" s="44"/>
      <c r="M30" s="44"/>
      <c r="N30" s="44"/>
    </row>
    <row r="31" spans="1:24" s="56" customFormat="1" ht="55.2" customHeight="1">
      <c r="A31" s="454" t="s">
        <v>49</v>
      </c>
      <c r="B31" s="454"/>
      <c r="C31" s="109"/>
      <c r="D31" s="109"/>
      <c r="E31" s="109"/>
      <c r="F31" s="109"/>
      <c r="G31" s="109"/>
      <c r="H31" s="109"/>
      <c r="I31" s="109"/>
      <c r="J31" s="109"/>
      <c r="K31" s="109"/>
      <c r="L31" s="109"/>
      <c r="M31" s="109"/>
      <c r="N31" s="109"/>
    </row>
    <row r="32" spans="1:24" s="118" customFormat="1" ht="30" customHeight="1">
      <c r="A32" s="117" t="s">
        <v>40</v>
      </c>
      <c r="C32" s="117"/>
      <c r="D32" s="117"/>
      <c r="E32" s="117"/>
      <c r="F32" s="117"/>
      <c r="G32" s="117"/>
      <c r="H32" s="117"/>
      <c r="I32" s="117"/>
      <c r="J32" s="117"/>
      <c r="K32" s="117"/>
      <c r="L32" s="117"/>
      <c r="M32" s="117"/>
      <c r="N32" s="117"/>
    </row>
    <row r="33" spans="1:14" s="56" customFormat="1" ht="25.2" customHeight="1">
      <c r="A33" s="105" t="s">
        <v>50</v>
      </c>
      <c r="C33" s="109"/>
      <c r="D33" s="109"/>
      <c r="E33" s="109"/>
      <c r="F33" s="109"/>
      <c r="G33" s="109"/>
      <c r="H33" s="109"/>
      <c r="I33" s="109"/>
      <c r="J33" s="109"/>
      <c r="K33" s="109"/>
      <c r="L33" s="109"/>
      <c r="M33" s="109"/>
      <c r="N33" s="109"/>
    </row>
    <row r="34" spans="1:14" s="56" customFormat="1" ht="25.2" customHeight="1">
      <c r="A34" s="105" t="s">
        <v>51</v>
      </c>
      <c r="C34" s="109" t="s">
        <v>52</v>
      </c>
      <c r="D34" s="109"/>
      <c r="E34" s="109"/>
      <c r="F34" s="109"/>
      <c r="G34" s="109"/>
      <c r="H34" s="109"/>
      <c r="I34" s="109"/>
      <c r="J34" s="109"/>
      <c r="K34" s="109"/>
      <c r="L34" s="109"/>
      <c r="M34" s="109"/>
      <c r="N34" s="109"/>
    </row>
    <row r="35" spans="1:14" s="56" customFormat="1" ht="25.2" customHeight="1">
      <c r="A35" s="105" t="s">
        <v>53</v>
      </c>
      <c r="C35" s="109"/>
      <c r="D35" s="109"/>
      <c r="E35" s="109"/>
      <c r="F35" s="109"/>
      <c r="G35" s="109"/>
      <c r="H35" s="109"/>
      <c r="I35" s="109"/>
      <c r="J35" s="109"/>
      <c r="K35" s="109"/>
      <c r="L35" s="109"/>
      <c r="M35" s="109"/>
      <c r="N35" s="109"/>
    </row>
    <row r="36" spans="1:14" s="56" customFormat="1" ht="25.2" customHeight="1">
      <c r="A36" s="105" t="s">
        <v>54</v>
      </c>
      <c r="C36" s="109"/>
      <c r="D36" s="109"/>
      <c r="E36" s="109"/>
      <c r="F36" s="109"/>
      <c r="G36" s="109"/>
      <c r="H36" s="109"/>
      <c r="I36" s="109"/>
      <c r="J36" s="109"/>
      <c r="K36" s="109"/>
      <c r="L36" s="109"/>
      <c r="M36" s="109"/>
      <c r="N36" s="109"/>
    </row>
    <row r="37" spans="1:14" s="56" customFormat="1" ht="25.2" customHeight="1">
      <c r="A37" s="105" t="s">
        <v>55</v>
      </c>
      <c r="C37" s="109"/>
      <c r="D37" s="109"/>
      <c r="E37" s="109"/>
      <c r="F37" s="109"/>
      <c r="G37" s="109"/>
      <c r="H37" s="109"/>
      <c r="I37" s="109"/>
      <c r="J37" s="109"/>
      <c r="K37" s="109"/>
      <c r="L37" s="109"/>
      <c r="M37" s="109"/>
      <c r="N37" s="109"/>
    </row>
    <row r="38" spans="1:14" s="56" customFormat="1" ht="25.2" customHeight="1">
      <c r="A38" s="105" t="s">
        <v>56</v>
      </c>
      <c r="C38" s="109" t="s">
        <v>52</v>
      </c>
      <c r="D38" s="109"/>
      <c r="E38" s="109"/>
      <c r="F38" s="109"/>
      <c r="G38" s="109"/>
      <c r="H38" s="109"/>
      <c r="I38" s="109"/>
      <c r="J38" s="109"/>
      <c r="K38" s="109"/>
      <c r="L38" s="109"/>
      <c r="M38" s="109"/>
      <c r="N38" s="109"/>
    </row>
    <row r="39" spans="1:14" ht="40.200000000000003" customHeight="1">
      <c r="A39" s="454" t="s">
        <v>57</v>
      </c>
      <c r="B39" s="454"/>
      <c r="C39" s="44"/>
      <c r="D39" s="44"/>
      <c r="E39" s="44"/>
      <c r="F39" s="44"/>
      <c r="G39" s="44"/>
      <c r="H39" s="44"/>
      <c r="I39" s="44"/>
      <c r="J39" s="44"/>
      <c r="K39" s="44"/>
      <c r="L39" s="44"/>
      <c r="M39" s="44"/>
      <c r="N39" s="44"/>
    </row>
    <row r="40" spans="1:14" s="80" customFormat="1" ht="40.200000000000003" customHeight="1">
      <c r="A40" s="449" t="s">
        <v>58</v>
      </c>
      <c r="B40" s="449"/>
      <c r="C40" s="119" t="s">
        <v>52</v>
      </c>
      <c r="D40" s="45"/>
      <c r="E40" s="45"/>
      <c r="F40" s="45"/>
      <c r="G40" s="45"/>
      <c r="H40" s="45"/>
      <c r="I40" s="45"/>
      <c r="J40" s="45"/>
      <c r="K40" s="45"/>
      <c r="L40" s="45"/>
      <c r="M40" s="45"/>
      <c r="N40" s="45"/>
    </row>
    <row r="41" spans="1:14" s="56" customFormat="1" ht="20.25" customHeight="1">
      <c r="A41" s="120" t="s">
        <v>59</v>
      </c>
      <c r="C41" s="109"/>
      <c r="D41" s="109"/>
      <c r="E41" s="109"/>
      <c r="F41" s="109"/>
      <c r="G41" s="109"/>
      <c r="H41" s="109"/>
      <c r="I41" s="109"/>
      <c r="J41" s="109"/>
      <c r="K41" s="109"/>
      <c r="L41" s="109"/>
      <c r="M41" s="109"/>
      <c r="N41" s="109"/>
    </row>
    <row r="42" spans="1:14" ht="15" customHeight="1">
      <c r="A42" s="66" t="s">
        <v>60</v>
      </c>
      <c r="B42" s="66" t="s">
        <v>61</v>
      </c>
      <c r="C42" s="66" t="s">
        <v>62</v>
      </c>
      <c r="D42" s="67" t="s">
        <v>63</v>
      </c>
    </row>
    <row r="43" spans="1:14" ht="30" customHeight="1">
      <c r="A43" s="121" t="s">
        <v>64</v>
      </c>
      <c r="B43" s="122" t="s">
        <v>65</v>
      </c>
      <c r="C43" s="122" t="s">
        <v>66</v>
      </c>
      <c r="D43" s="123" t="s">
        <v>67</v>
      </c>
    </row>
    <row r="44" spans="1:14" ht="60" customHeight="1">
      <c r="A44" s="121" t="s">
        <v>68</v>
      </c>
      <c r="B44" s="122" t="s">
        <v>65</v>
      </c>
      <c r="C44" s="122" t="s">
        <v>69</v>
      </c>
      <c r="D44" s="123" t="s">
        <v>70</v>
      </c>
    </row>
    <row r="45" spans="1:14" ht="30" customHeight="1">
      <c r="A45" s="121" t="s">
        <v>68</v>
      </c>
      <c r="B45" s="122" t="s">
        <v>71</v>
      </c>
      <c r="C45" s="122" t="s">
        <v>72</v>
      </c>
      <c r="D45" s="123" t="s">
        <v>73</v>
      </c>
    </row>
    <row r="46" spans="1:14" ht="45" customHeight="1">
      <c r="A46" s="121" t="s">
        <v>68</v>
      </c>
      <c r="B46" s="122" t="s">
        <v>71</v>
      </c>
      <c r="C46" s="122" t="s">
        <v>74</v>
      </c>
      <c r="D46" s="123" t="s">
        <v>75</v>
      </c>
    </row>
    <row r="47" spans="1:14" s="125" customFormat="1" ht="40.200000000000003" customHeight="1">
      <c r="A47" s="124" t="s">
        <v>76</v>
      </c>
    </row>
    <row r="48" spans="1:14" s="56" customFormat="1" ht="20.25" customHeight="1">
      <c r="A48" s="120" t="s">
        <v>77</v>
      </c>
    </row>
    <row r="49" spans="1:24">
      <c r="A49" s="63" t="s">
        <v>78</v>
      </c>
      <c r="B49" s="64" t="s">
        <v>79</v>
      </c>
    </row>
    <row r="50" spans="1:24" s="56" customFormat="1" ht="15" customHeight="1">
      <c r="A50" s="126" t="s">
        <v>80</v>
      </c>
      <c r="B50" s="69" t="s">
        <v>81</v>
      </c>
    </row>
    <row r="51" spans="1:24" s="56" customFormat="1" ht="15" customHeight="1">
      <c r="A51" s="126" t="s">
        <v>82</v>
      </c>
      <c r="B51" s="69" t="s">
        <v>83</v>
      </c>
    </row>
    <row r="52" spans="1:24" s="56" customFormat="1" ht="75" customHeight="1">
      <c r="A52" s="126" t="s">
        <v>84</v>
      </c>
      <c r="B52" s="69" t="s">
        <v>85</v>
      </c>
    </row>
    <row r="53" spans="1:24" s="56" customFormat="1" ht="15" customHeight="1">
      <c r="A53" s="126" t="s">
        <v>86</v>
      </c>
      <c r="B53" s="127" t="s">
        <v>87</v>
      </c>
      <c r="C53" s="109"/>
      <c r="D53" s="109"/>
      <c r="E53" s="109"/>
      <c r="F53" s="109"/>
      <c r="G53" s="109"/>
      <c r="H53" s="109"/>
      <c r="I53" s="109"/>
      <c r="J53" s="109"/>
      <c r="K53" s="109"/>
      <c r="L53" s="109"/>
      <c r="M53" s="109"/>
      <c r="N53" s="109"/>
    </row>
    <row r="54" spans="1:24" s="56" customFormat="1" ht="45" customHeight="1">
      <c r="A54" s="128" t="s">
        <v>88</v>
      </c>
      <c r="B54" s="123" t="s">
        <v>89</v>
      </c>
      <c r="C54" s="109"/>
      <c r="D54" s="109"/>
      <c r="E54" s="109"/>
      <c r="F54" s="109"/>
      <c r="G54" s="109"/>
      <c r="H54" s="109"/>
      <c r="I54" s="109"/>
      <c r="J54" s="109"/>
      <c r="K54" s="109"/>
      <c r="L54" s="109"/>
      <c r="M54" s="82"/>
      <c r="N54" s="82"/>
    </row>
    <row r="55" spans="1:24" s="56" customFormat="1" ht="15" customHeight="1">
      <c r="A55" s="68" t="s">
        <v>90</v>
      </c>
      <c r="B55" s="69" t="s">
        <v>91</v>
      </c>
      <c r="C55" s="109"/>
      <c r="D55" s="109"/>
      <c r="E55" s="109"/>
      <c r="F55" s="109"/>
      <c r="G55" s="109"/>
      <c r="H55" s="109"/>
      <c r="I55" s="109"/>
      <c r="J55" s="109"/>
      <c r="K55" s="109"/>
      <c r="L55" s="109"/>
      <c r="M55" s="109"/>
      <c r="N55" s="109"/>
    </row>
    <row r="56" spans="1:24" s="56" customFormat="1" ht="60" customHeight="1">
      <c r="A56" s="68" t="s">
        <v>92</v>
      </c>
      <c r="B56" s="69" t="s">
        <v>93</v>
      </c>
      <c r="C56" s="109"/>
      <c r="D56" s="109"/>
      <c r="E56" s="109"/>
      <c r="F56" s="109"/>
      <c r="G56" s="109"/>
      <c r="H56" s="109"/>
      <c r="I56" s="109"/>
      <c r="J56" s="109"/>
      <c r="K56" s="109"/>
      <c r="L56" s="82"/>
      <c r="M56" s="82"/>
      <c r="N56" s="82"/>
    </row>
    <row r="57" spans="1:24" s="82" customFormat="1" ht="15" customHeight="1">
      <c r="A57" s="68" t="s">
        <v>94</v>
      </c>
      <c r="B57" s="69" t="s">
        <v>95</v>
      </c>
      <c r="X57" s="109"/>
    </row>
    <row r="58" spans="1:24" s="56" customFormat="1" ht="15" customHeight="1">
      <c r="A58" s="68" t="s">
        <v>96</v>
      </c>
      <c r="B58" s="69" t="s">
        <v>97</v>
      </c>
      <c r="C58" s="109"/>
      <c r="D58" s="109"/>
      <c r="E58" s="109"/>
      <c r="F58" s="109"/>
      <c r="G58" s="109"/>
      <c r="H58" s="109"/>
      <c r="I58" s="109"/>
      <c r="J58" s="109"/>
      <c r="K58" s="109"/>
      <c r="L58" s="109"/>
      <c r="M58" s="109"/>
      <c r="N58" s="109"/>
    </row>
    <row r="59" spans="1:24" s="82" customFormat="1" ht="30" customHeight="1">
      <c r="A59" s="68" t="s">
        <v>98</v>
      </c>
      <c r="B59" s="69" t="s">
        <v>99</v>
      </c>
      <c r="X59" s="109"/>
    </row>
    <row r="60" spans="1:24" s="82" customFormat="1" ht="30" customHeight="1">
      <c r="A60" s="68" t="s">
        <v>100</v>
      </c>
      <c r="B60" s="69" t="s">
        <v>101</v>
      </c>
      <c r="X60" s="109"/>
    </row>
    <row r="61" spans="1:24" s="56" customFormat="1" ht="30" customHeight="1">
      <c r="A61" s="68" t="s">
        <v>102</v>
      </c>
      <c r="B61" s="69" t="s">
        <v>103</v>
      </c>
    </row>
    <row r="62" spans="1:24" s="56" customFormat="1" ht="60" customHeight="1">
      <c r="A62" s="68" t="s">
        <v>104</v>
      </c>
      <c r="B62" s="69" t="s">
        <v>105</v>
      </c>
    </row>
    <row r="63" spans="1:24" s="56" customFormat="1" ht="30" customHeight="1">
      <c r="A63" s="68" t="s">
        <v>106</v>
      </c>
      <c r="B63" s="69" t="s">
        <v>107</v>
      </c>
    </row>
    <row r="64" spans="1:24" s="56" customFormat="1" ht="30" customHeight="1">
      <c r="A64" s="68" t="s">
        <v>108</v>
      </c>
      <c r="B64" s="69" t="s">
        <v>109</v>
      </c>
    </row>
    <row r="65" spans="1:4" s="56" customFormat="1" ht="15" customHeight="1">
      <c r="A65" s="68" t="s">
        <v>110</v>
      </c>
      <c r="B65" s="69" t="s">
        <v>111</v>
      </c>
    </row>
    <row r="66" spans="1:4" s="56" customFormat="1" ht="15" customHeight="1">
      <c r="A66" s="68" t="s">
        <v>112</v>
      </c>
      <c r="B66" s="69" t="s">
        <v>113</v>
      </c>
    </row>
    <row r="67" spans="1:4" s="56" customFormat="1" ht="15" customHeight="1">
      <c r="A67" s="68" t="s">
        <v>114</v>
      </c>
      <c r="B67" s="69" t="s">
        <v>115</v>
      </c>
    </row>
    <row r="68" spans="1:4" s="56" customFormat="1" ht="280.2" customHeight="1">
      <c r="A68" s="68" t="s">
        <v>116</v>
      </c>
      <c r="B68" s="69" t="s">
        <v>117</v>
      </c>
    </row>
    <row r="69" spans="1:4" s="56" customFormat="1" ht="15" customHeight="1">
      <c r="A69" s="68" t="s">
        <v>118</v>
      </c>
      <c r="B69" s="69" t="s">
        <v>119</v>
      </c>
    </row>
    <row r="70" spans="1:4" s="56" customFormat="1" ht="15" customHeight="1">
      <c r="A70" s="68" t="s">
        <v>120</v>
      </c>
      <c r="B70" s="69" t="s">
        <v>121</v>
      </c>
    </row>
    <row r="71" spans="1:4" s="56" customFormat="1" ht="15" customHeight="1">
      <c r="A71" s="68" t="s">
        <v>122</v>
      </c>
      <c r="B71" s="69" t="s">
        <v>123</v>
      </c>
      <c r="C71" s="109"/>
      <c r="D71" s="109"/>
    </row>
    <row r="72" spans="1:4" s="56" customFormat="1" ht="15" customHeight="1">
      <c r="A72" s="68" t="s">
        <v>124</v>
      </c>
      <c r="B72" s="69" t="s">
        <v>125</v>
      </c>
      <c r="C72" s="109"/>
      <c r="D72" s="109"/>
    </row>
    <row r="73" spans="1:4" s="56" customFormat="1" ht="30" customHeight="1">
      <c r="A73" s="68" t="s">
        <v>126</v>
      </c>
      <c r="B73" s="69" t="s">
        <v>127</v>
      </c>
      <c r="C73" s="109"/>
      <c r="D73" s="109"/>
    </row>
    <row r="74" spans="1:4" s="56" customFormat="1" ht="15" customHeight="1">
      <c r="A74" s="68" t="s">
        <v>128</v>
      </c>
      <c r="B74" s="69" t="s">
        <v>129</v>
      </c>
      <c r="C74" s="109"/>
      <c r="D74" s="109"/>
    </row>
    <row r="75" spans="1:4" s="56" customFormat="1" ht="15" customHeight="1">
      <c r="A75" s="68" t="s">
        <v>130</v>
      </c>
      <c r="B75" s="69" t="s">
        <v>131</v>
      </c>
      <c r="C75" s="109"/>
      <c r="D75" s="109"/>
    </row>
    <row r="76" spans="1:4" s="431" customFormat="1" ht="49.95" customHeight="1">
      <c r="A76" s="429" t="s">
        <v>132</v>
      </c>
      <c r="B76" s="430"/>
      <c r="C76" s="430"/>
      <c r="D76" s="430"/>
    </row>
    <row r="77" spans="1:4" s="118" customFormat="1" ht="30" customHeight="1">
      <c r="A77" s="117" t="s">
        <v>38</v>
      </c>
    </row>
    <row r="78" spans="1:4" ht="40.200000000000003" customHeight="1">
      <c r="A78" s="454" t="s">
        <v>133</v>
      </c>
      <c r="B78" s="454"/>
    </row>
    <row r="79" spans="1:4" s="80" customFormat="1" ht="55.2" customHeight="1">
      <c r="A79" s="455" t="s">
        <v>134</v>
      </c>
      <c r="B79" s="455"/>
    </row>
    <row r="80" spans="1:4" s="118" customFormat="1" ht="30" customHeight="1">
      <c r="A80" s="117" t="s">
        <v>40</v>
      </c>
    </row>
    <row r="81" spans="1:4" s="56" customFormat="1" ht="25.2" customHeight="1">
      <c r="A81" s="105" t="s">
        <v>41</v>
      </c>
    </row>
    <row r="82" spans="1:4" s="56" customFormat="1" ht="30" customHeight="1">
      <c r="A82" s="105" t="s">
        <v>42</v>
      </c>
    </row>
    <row r="83" spans="1:4" s="118" customFormat="1" ht="30" customHeight="1">
      <c r="A83" s="117" t="s">
        <v>135</v>
      </c>
    </row>
    <row r="84" spans="1:4" ht="40.200000000000003" customHeight="1">
      <c r="A84" s="456" t="s">
        <v>136</v>
      </c>
      <c r="B84" s="456"/>
    </row>
    <row r="85" spans="1:4" s="56" customFormat="1" ht="55.2" customHeight="1">
      <c r="A85" s="456" t="s">
        <v>137</v>
      </c>
      <c r="B85" s="456"/>
    </row>
    <row r="86" spans="1:4" ht="40.200000000000003" customHeight="1">
      <c r="A86" s="449" t="s">
        <v>138</v>
      </c>
      <c r="B86" s="449"/>
    </row>
    <row r="87" spans="1:4" s="56" customFormat="1" ht="20.25" customHeight="1">
      <c r="A87" s="120" t="s">
        <v>139</v>
      </c>
    </row>
    <row r="88" spans="1:4">
      <c r="A88" s="132" t="s">
        <v>140</v>
      </c>
      <c r="B88" s="133" t="s">
        <v>141</v>
      </c>
      <c r="C88" s="134" t="s">
        <v>142</v>
      </c>
    </row>
    <row r="89" spans="1:4" s="56" customFormat="1" ht="30" customHeight="1">
      <c r="A89" s="129" t="s">
        <v>143</v>
      </c>
      <c r="B89" s="130" t="s">
        <v>144</v>
      </c>
      <c r="C89" s="131" t="s">
        <v>145</v>
      </c>
    </row>
    <row r="90" spans="1:4" s="56" customFormat="1" ht="30" customHeight="1">
      <c r="A90" s="129" t="s">
        <v>146</v>
      </c>
      <c r="B90" s="130" t="s">
        <v>144</v>
      </c>
      <c r="C90" s="131" t="s">
        <v>147</v>
      </c>
    </row>
    <row r="91" spans="1:4" s="56" customFormat="1" ht="30" customHeight="1">
      <c r="A91" s="129" t="s">
        <v>148</v>
      </c>
      <c r="B91" s="130" t="s">
        <v>149</v>
      </c>
      <c r="C91" s="131" t="s">
        <v>150</v>
      </c>
      <c r="D91" s="105"/>
    </row>
    <row r="92" spans="1:4" s="433" customFormat="1" ht="49.95" customHeight="1">
      <c r="A92" s="432" t="s">
        <v>151</v>
      </c>
    </row>
    <row r="93" spans="1:4" s="56" customFormat="1" ht="25.2" customHeight="1">
      <c r="A93" s="56" t="s">
        <v>152</v>
      </c>
    </row>
    <row r="94" spans="1:4" s="56" customFormat="1" ht="25.2" customHeight="1">
      <c r="A94" s="135" t="s">
        <v>153</v>
      </c>
    </row>
    <row r="95" spans="1:4" s="56" customFormat="1" ht="25.2" customHeight="1">
      <c r="A95" s="136" t="s">
        <v>154</v>
      </c>
    </row>
    <row r="96" spans="1:4" ht="17.399999999999999">
      <c r="A96" s="65"/>
    </row>
    <row r="111" spans="1:1" ht="17.399999999999999">
      <c r="A111" s="65"/>
    </row>
    <row r="112" spans="1:1">
      <c r="A112" s="62"/>
    </row>
    <row r="141" spans="1:1" ht="17.399999999999999">
      <c r="A141" s="65"/>
    </row>
    <row r="142" spans="1:1">
      <c r="A142" s="62"/>
    </row>
    <row r="143" spans="1:1">
      <c r="A143" s="62"/>
    </row>
  </sheetData>
  <mergeCells count="23">
    <mergeCell ref="A78:B78"/>
    <mergeCell ref="A79:B79"/>
    <mergeCell ref="A84:B84"/>
    <mergeCell ref="A85:B85"/>
    <mergeCell ref="A86:B86"/>
    <mergeCell ref="A24:B24"/>
    <mergeCell ref="A26:B26"/>
    <mergeCell ref="A39:B39"/>
    <mergeCell ref="A40:B40"/>
    <mergeCell ref="A30:B30"/>
    <mergeCell ref="A31:B31"/>
    <mergeCell ref="A29:B29"/>
    <mergeCell ref="A15:B15"/>
    <mergeCell ref="A16:B16"/>
    <mergeCell ref="A17:B17"/>
    <mergeCell ref="A20:B20"/>
    <mergeCell ref="A23:B23"/>
    <mergeCell ref="A13:B13"/>
    <mergeCell ref="A2:B2"/>
    <mergeCell ref="A3:B3"/>
    <mergeCell ref="A6:B6"/>
    <mergeCell ref="A9:B9"/>
    <mergeCell ref="A11:B11"/>
  </mergeCells>
  <hyperlinks>
    <hyperlink ref="A94" r:id="rId1"/>
    <hyperlink ref="A95" r:id="rId2"/>
  </hyperlinks>
  <pageMargins left="0.74803149606299213" right="0.74803149606299213" top="0.74803149606299213" bottom="0.74803149606299213" header="0.31496062992125984" footer="0.31496062992125984"/>
  <pageSetup orientation="portrait" r:id="rId3"/>
  <headerFooter>
    <oddFooter>&amp;L&amp;"Arial,Regular"&amp;9© 2020 ICIS&amp;R&amp;"Arial,Regular"&amp;9&amp;P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zoomScaleNormal="100" workbookViewId="0">
      <pane xSplit="2" ySplit="5" topLeftCell="C6" activePane="bottomRight" state="frozen"/>
      <selection pane="topRight" activeCell="M12" sqref="M12"/>
      <selection pane="bottomLeft" activeCell="M12" sqref="M12"/>
      <selection pane="bottomRight"/>
    </sheetView>
  </sheetViews>
  <sheetFormatPr defaultColWidth="9.109375" defaultRowHeight="13.8"/>
  <cols>
    <col min="1" max="1" width="35.6640625" style="78" customWidth="1"/>
    <col min="2" max="2" width="60.6640625" style="78" customWidth="1"/>
    <col min="3" max="6" width="10.6640625" style="97" customWidth="1"/>
    <col min="7" max="7" width="16.6640625" style="97" customWidth="1"/>
    <col min="8" max="11" width="10.6640625" style="97" customWidth="1"/>
    <col min="12" max="12" width="16.6640625" style="97" customWidth="1"/>
    <col min="13" max="16" width="10.6640625" style="78" customWidth="1"/>
    <col min="17" max="17" width="16.6640625" style="78" customWidth="1"/>
    <col min="18" max="16384" width="9.109375" style="78"/>
  </cols>
  <sheetData>
    <row r="1" spans="1:18" s="138" customFormat="1" ht="15" hidden="1" customHeight="1">
      <c r="A1" s="79" t="s">
        <v>665</v>
      </c>
      <c r="B1" s="142"/>
      <c r="C1" s="141"/>
      <c r="D1" s="141"/>
      <c r="E1" s="141"/>
      <c r="F1" s="141"/>
      <c r="G1" s="141"/>
      <c r="H1" s="141"/>
      <c r="I1" s="141"/>
      <c r="J1" s="141"/>
      <c r="K1" s="141"/>
      <c r="L1" s="141"/>
    </row>
    <row r="2" spans="1:18" ht="24" customHeight="1">
      <c r="A2" s="71" t="s">
        <v>195</v>
      </c>
      <c r="C2" s="78"/>
      <c r="D2" s="78"/>
      <c r="E2" s="78"/>
      <c r="F2" s="78"/>
      <c r="G2" s="78"/>
      <c r="H2" s="78"/>
      <c r="I2" s="78"/>
      <c r="J2" s="78"/>
      <c r="K2" s="78"/>
      <c r="L2" s="78"/>
      <c r="M2" s="137"/>
      <c r="N2" s="137"/>
      <c r="O2" s="137"/>
      <c r="P2" s="137"/>
      <c r="Q2" s="137"/>
      <c r="R2" s="137"/>
    </row>
    <row r="3" spans="1:18" s="298" customFormat="1" ht="20.25" customHeight="1">
      <c r="A3" s="245" t="s">
        <v>666</v>
      </c>
      <c r="B3" s="297"/>
    </row>
    <row r="4" spans="1:18" ht="15" customHeight="1">
      <c r="A4" s="301"/>
      <c r="B4" s="302"/>
      <c r="C4" s="478" t="s">
        <v>526</v>
      </c>
      <c r="D4" s="478"/>
      <c r="E4" s="478"/>
      <c r="F4" s="478"/>
      <c r="G4" s="478"/>
      <c r="H4" s="478" t="s">
        <v>527</v>
      </c>
      <c r="I4" s="478"/>
      <c r="J4" s="478"/>
      <c r="K4" s="478"/>
      <c r="L4" s="478"/>
      <c r="M4" s="478" t="s">
        <v>199</v>
      </c>
      <c r="N4" s="478"/>
      <c r="O4" s="478"/>
      <c r="P4" s="478"/>
      <c r="Q4" s="479"/>
    </row>
    <row r="5" spans="1:18" ht="15" customHeight="1">
      <c r="A5" s="299" t="s">
        <v>631</v>
      </c>
      <c r="B5" s="300" t="s">
        <v>632</v>
      </c>
      <c r="C5" s="305" t="s">
        <v>528</v>
      </c>
      <c r="D5" s="305" t="s">
        <v>529</v>
      </c>
      <c r="E5" s="305" t="s">
        <v>530</v>
      </c>
      <c r="F5" s="305" t="s">
        <v>531</v>
      </c>
      <c r="G5" s="305" t="s">
        <v>532</v>
      </c>
      <c r="H5" s="305" t="s">
        <v>533</v>
      </c>
      <c r="I5" s="305" t="s">
        <v>534</v>
      </c>
      <c r="J5" s="305" t="s">
        <v>535</v>
      </c>
      <c r="K5" s="305" t="s">
        <v>536</v>
      </c>
      <c r="L5" s="305" t="s">
        <v>537</v>
      </c>
      <c r="M5" s="305" t="s">
        <v>409</v>
      </c>
      <c r="N5" s="305" t="s">
        <v>410</v>
      </c>
      <c r="O5" s="305" t="s">
        <v>411</v>
      </c>
      <c r="P5" s="305" t="s">
        <v>412</v>
      </c>
      <c r="Q5" s="306" t="s">
        <v>413</v>
      </c>
    </row>
    <row r="6" spans="1:18" s="146" customFormat="1" ht="15" customHeight="1">
      <c r="A6" s="307" t="s">
        <v>541</v>
      </c>
      <c r="B6" s="329" t="s">
        <v>633</v>
      </c>
      <c r="C6" s="279">
        <v>9140</v>
      </c>
      <c r="D6" s="279">
        <v>8678</v>
      </c>
      <c r="E6" s="279">
        <v>9649</v>
      </c>
      <c r="F6" s="279">
        <v>8846</v>
      </c>
      <c r="G6" s="279">
        <v>36313</v>
      </c>
      <c r="H6" s="279">
        <v>6883</v>
      </c>
      <c r="I6" s="279">
        <v>2278</v>
      </c>
      <c r="J6" s="279">
        <v>3383</v>
      </c>
      <c r="K6" s="279">
        <v>5525</v>
      </c>
      <c r="L6" s="279">
        <v>18069</v>
      </c>
      <c r="M6" s="272">
        <f t="shared" ref="M6:Q20" si="0">(H6-C6)/C6</f>
        <v>-0.24693654266958426</v>
      </c>
      <c r="N6" s="272">
        <f t="shared" si="0"/>
        <v>-0.73749711915187832</v>
      </c>
      <c r="O6" s="272">
        <f t="shared" si="0"/>
        <v>-0.64939371955643077</v>
      </c>
      <c r="P6" s="272">
        <f t="shared" si="0"/>
        <v>-0.37542392041600725</v>
      </c>
      <c r="Q6" s="335">
        <f t="shared" si="0"/>
        <v>-0.5024096053754854</v>
      </c>
    </row>
    <row r="7" spans="1:18" s="146" customFormat="1" ht="15" customHeight="1">
      <c r="A7" s="332" t="s">
        <v>541</v>
      </c>
      <c r="B7" s="329" t="s">
        <v>634</v>
      </c>
      <c r="C7" s="279">
        <v>6291</v>
      </c>
      <c r="D7" s="279">
        <v>5958</v>
      </c>
      <c r="E7" s="279">
        <v>6668</v>
      </c>
      <c r="F7" s="279">
        <v>5994</v>
      </c>
      <c r="G7" s="279">
        <v>24911</v>
      </c>
      <c r="H7" s="279">
        <v>4411</v>
      </c>
      <c r="I7" s="279">
        <v>852</v>
      </c>
      <c r="J7" s="279">
        <v>1667</v>
      </c>
      <c r="K7" s="279">
        <v>3475</v>
      </c>
      <c r="L7" s="279">
        <v>10405</v>
      </c>
      <c r="M7" s="272">
        <f t="shared" si="0"/>
        <v>-0.29883961214433319</v>
      </c>
      <c r="N7" s="272">
        <f t="shared" si="0"/>
        <v>-0.85699899295065463</v>
      </c>
      <c r="O7" s="272">
        <f t="shared" si="0"/>
        <v>-0.75</v>
      </c>
      <c r="P7" s="272">
        <f t="shared" si="0"/>
        <v>-0.42025358692025361</v>
      </c>
      <c r="Q7" s="335">
        <f t="shared" si="0"/>
        <v>-0.58231303440247284</v>
      </c>
    </row>
    <row r="8" spans="1:18" s="146" customFormat="1" ht="15" customHeight="1">
      <c r="A8" s="332" t="s">
        <v>541</v>
      </c>
      <c r="B8" s="329" t="s">
        <v>635</v>
      </c>
      <c r="C8" s="279">
        <v>1424</v>
      </c>
      <c r="D8" s="279">
        <v>1344</v>
      </c>
      <c r="E8" s="279">
        <v>1527</v>
      </c>
      <c r="F8" s="279">
        <v>1372</v>
      </c>
      <c r="G8" s="279">
        <v>5667</v>
      </c>
      <c r="H8" s="279">
        <v>1164</v>
      </c>
      <c r="I8" s="279">
        <v>373</v>
      </c>
      <c r="J8" s="279">
        <v>443</v>
      </c>
      <c r="K8" s="279">
        <v>749</v>
      </c>
      <c r="L8" s="279">
        <v>2729</v>
      </c>
      <c r="M8" s="272">
        <f t="shared" si="0"/>
        <v>-0.18258426966292135</v>
      </c>
      <c r="N8" s="272">
        <f t="shared" si="0"/>
        <v>-0.72247023809523814</v>
      </c>
      <c r="O8" s="272">
        <f t="shared" si="0"/>
        <v>-0.70988867059593974</v>
      </c>
      <c r="P8" s="272">
        <f t="shared" si="0"/>
        <v>-0.45408163265306123</v>
      </c>
      <c r="Q8" s="335">
        <f t="shared" si="0"/>
        <v>-0.51844009175930827</v>
      </c>
    </row>
    <row r="9" spans="1:18" s="146" customFormat="1" ht="15" customHeight="1">
      <c r="A9" s="333" t="s">
        <v>541</v>
      </c>
      <c r="B9" s="329" t="s">
        <v>636</v>
      </c>
      <c r="C9" s="279">
        <v>1425</v>
      </c>
      <c r="D9" s="279">
        <v>1376</v>
      </c>
      <c r="E9" s="279">
        <v>1454</v>
      </c>
      <c r="F9" s="279">
        <v>1480</v>
      </c>
      <c r="G9" s="279">
        <v>5735</v>
      </c>
      <c r="H9" s="279">
        <v>1308</v>
      </c>
      <c r="I9" s="279">
        <v>1053</v>
      </c>
      <c r="J9" s="279">
        <v>1273</v>
      </c>
      <c r="K9" s="279">
        <v>1301</v>
      </c>
      <c r="L9" s="279">
        <v>4935</v>
      </c>
      <c r="M9" s="272">
        <f t="shared" si="0"/>
        <v>-8.2105263157894737E-2</v>
      </c>
      <c r="N9" s="272">
        <f t="shared" si="0"/>
        <v>-0.23473837209302326</v>
      </c>
      <c r="O9" s="272">
        <f t="shared" si="0"/>
        <v>-0.12448418156808803</v>
      </c>
      <c r="P9" s="272">
        <f t="shared" si="0"/>
        <v>-0.12094594594594595</v>
      </c>
      <c r="Q9" s="335">
        <f t="shared" si="0"/>
        <v>-0.13949433304272013</v>
      </c>
    </row>
    <row r="10" spans="1:18" s="146" customFormat="1" ht="15" customHeight="1">
      <c r="A10" s="307" t="s">
        <v>637</v>
      </c>
      <c r="B10" s="329" t="s">
        <v>638</v>
      </c>
      <c r="C10" s="282">
        <v>382</v>
      </c>
      <c r="D10" s="282">
        <v>370</v>
      </c>
      <c r="E10" s="282">
        <v>414</v>
      </c>
      <c r="F10" s="282">
        <v>368</v>
      </c>
      <c r="G10" s="282">
        <v>1534</v>
      </c>
      <c r="H10" s="282">
        <v>336</v>
      </c>
      <c r="I10" s="282">
        <v>261</v>
      </c>
      <c r="J10" s="282">
        <v>302</v>
      </c>
      <c r="K10" s="282">
        <v>350</v>
      </c>
      <c r="L10" s="282">
        <v>1249</v>
      </c>
      <c r="M10" s="273">
        <f t="shared" si="0"/>
        <v>-0.12041884816753927</v>
      </c>
      <c r="N10" s="273">
        <f t="shared" si="0"/>
        <v>-0.29459459459459458</v>
      </c>
      <c r="O10" s="273">
        <f t="shared" si="0"/>
        <v>-0.27053140096618356</v>
      </c>
      <c r="P10" s="273">
        <f t="shared" si="0"/>
        <v>-4.8913043478260872E-2</v>
      </c>
      <c r="Q10" s="445">
        <f t="shared" si="0"/>
        <v>-0.18578878748370273</v>
      </c>
    </row>
    <row r="11" spans="1:18" s="146" customFormat="1" ht="15" customHeight="1">
      <c r="A11" s="332" t="s">
        <v>637</v>
      </c>
      <c r="B11" s="329" t="s">
        <v>639</v>
      </c>
      <c r="C11" s="279">
        <v>46</v>
      </c>
      <c r="D11" s="279">
        <v>49</v>
      </c>
      <c r="E11" s="279">
        <v>47</v>
      </c>
      <c r="F11" s="279">
        <v>46</v>
      </c>
      <c r="G11" s="279">
        <v>188</v>
      </c>
      <c r="H11" s="279">
        <v>31</v>
      </c>
      <c r="I11" s="279">
        <v>26</v>
      </c>
      <c r="J11" s="279">
        <v>24</v>
      </c>
      <c r="K11" s="279">
        <v>34</v>
      </c>
      <c r="L11" s="279">
        <v>115</v>
      </c>
      <c r="M11" s="272">
        <f t="shared" si="0"/>
        <v>-0.32608695652173914</v>
      </c>
      <c r="N11" s="272">
        <f t="shared" si="0"/>
        <v>-0.46938775510204084</v>
      </c>
      <c r="O11" s="272">
        <f t="shared" si="0"/>
        <v>-0.48936170212765956</v>
      </c>
      <c r="P11" s="272">
        <f t="shared" si="0"/>
        <v>-0.2608695652173913</v>
      </c>
      <c r="Q11" s="335">
        <f t="shared" si="0"/>
        <v>-0.38829787234042551</v>
      </c>
    </row>
    <row r="12" spans="1:18" s="146" customFormat="1" ht="15" customHeight="1">
      <c r="A12" s="332" t="s">
        <v>637</v>
      </c>
      <c r="B12" s="329" t="s">
        <v>640</v>
      </c>
      <c r="C12" s="279">
        <v>97</v>
      </c>
      <c r="D12" s="279">
        <v>101</v>
      </c>
      <c r="E12" s="279">
        <v>110</v>
      </c>
      <c r="F12" s="279">
        <v>102</v>
      </c>
      <c r="G12" s="279">
        <v>410</v>
      </c>
      <c r="H12" s="279">
        <v>81</v>
      </c>
      <c r="I12" s="279">
        <v>47</v>
      </c>
      <c r="J12" s="279">
        <v>53</v>
      </c>
      <c r="K12" s="279">
        <v>105</v>
      </c>
      <c r="L12" s="279">
        <v>286</v>
      </c>
      <c r="M12" s="272">
        <f t="shared" si="0"/>
        <v>-0.16494845360824742</v>
      </c>
      <c r="N12" s="272">
        <f t="shared" si="0"/>
        <v>-0.53465346534653468</v>
      </c>
      <c r="O12" s="272">
        <f t="shared" si="0"/>
        <v>-0.51818181818181819</v>
      </c>
      <c r="P12" s="272">
        <f t="shared" si="0"/>
        <v>2.9411764705882353E-2</v>
      </c>
      <c r="Q12" s="335">
        <f t="shared" si="0"/>
        <v>-0.30243902439024389</v>
      </c>
    </row>
    <row r="13" spans="1:18" s="146" customFormat="1" ht="15" customHeight="1">
      <c r="A13" s="332" t="s">
        <v>637</v>
      </c>
      <c r="B13" s="329" t="s">
        <v>641</v>
      </c>
      <c r="C13" s="279">
        <v>171</v>
      </c>
      <c r="D13" s="279">
        <v>174</v>
      </c>
      <c r="E13" s="279">
        <v>191</v>
      </c>
      <c r="F13" s="279">
        <v>158</v>
      </c>
      <c r="G13" s="279">
        <v>694</v>
      </c>
      <c r="H13" s="279">
        <v>164</v>
      </c>
      <c r="I13" s="279">
        <v>168</v>
      </c>
      <c r="J13" s="279">
        <v>187</v>
      </c>
      <c r="K13" s="279">
        <v>175</v>
      </c>
      <c r="L13" s="279">
        <v>694</v>
      </c>
      <c r="M13" s="272">
        <f t="shared" si="0"/>
        <v>-4.0935672514619881E-2</v>
      </c>
      <c r="N13" s="272">
        <f t="shared" si="0"/>
        <v>-3.4482758620689655E-2</v>
      </c>
      <c r="O13" s="272">
        <f t="shared" si="0"/>
        <v>-2.0942408376963352E-2</v>
      </c>
      <c r="P13" s="272">
        <f t="shared" si="0"/>
        <v>0.10759493670886076</v>
      </c>
      <c r="Q13" s="335">
        <f t="shared" si="0"/>
        <v>0</v>
      </c>
    </row>
    <row r="14" spans="1:18" s="146" customFormat="1" ht="15" customHeight="1">
      <c r="A14" s="333" t="s">
        <v>637</v>
      </c>
      <c r="B14" s="329" t="s">
        <v>642</v>
      </c>
      <c r="C14" s="279">
        <v>92</v>
      </c>
      <c r="D14" s="279">
        <v>72</v>
      </c>
      <c r="E14" s="279">
        <v>91</v>
      </c>
      <c r="F14" s="279">
        <v>87</v>
      </c>
      <c r="G14" s="279">
        <v>342</v>
      </c>
      <c r="H14" s="279">
        <v>87</v>
      </c>
      <c r="I14" s="279">
        <v>31</v>
      </c>
      <c r="J14" s="279">
        <v>46</v>
      </c>
      <c r="K14" s="279">
        <v>58</v>
      </c>
      <c r="L14" s="279">
        <v>222</v>
      </c>
      <c r="M14" s="272">
        <f t="shared" si="0"/>
        <v>-5.434782608695652E-2</v>
      </c>
      <c r="N14" s="272">
        <f t="shared" si="0"/>
        <v>-0.56944444444444442</v>
      </c>
      <c r="O14" s="272">
        <f t="shared" si="0"/>
        <v>-0.49450549450549453</v>
      </c>
      <c r="P14" s="272">
        <f t="shared" si="0"/>
        <v>-0.33333333333333331</v>
      </c>
      <c r="Q14" s="335">
        <f t="shared" si="0"/>
        <v>-0.35087719298245612</v>
      </c>
    </row>
    <row r="15" spans="1:18" s="146" customFormat="1" ht="15" customHeight="1">
      <c r="A15" s="307" t="s">
        <v>643</v>
      </c>
      <c r="B15" s="329" t="s">
        <v>644</v>
      </c>
      <c r="C15" s="282">
        <v>492</v>
      </c>
      <c r="D15" s="282">
        <v>468</v>
      </c>
      <c r="E15" s="282">
        <v>556</v>
      </c>
      <c r="F15" s="282">
        <v>482</v>
      </c>
      <c r="G15" s="282">
        <v>1998</v>
      </c>
      <c r="H15" s="282">
        <v>526</v>
      </c>
      <c r="I15" s="282">
        <v>394</v>
      </c>
      <c r="J15" s="282">
        <v>342</v>
      </c>
      <c r="K15" s="282">
        <v>412</v>
      </c>
      <c r="L15" s="282">
        <v>1674</v>
      </c>
      <c r="M15" s="273">
        <f t="shared" si="0"/>
        <v>6.910569105691057E-2</v>
      </c>
      <c r="N15" s="273">
        <f t="shared" si="0"/>
        <v>-0.15811965811965811</v>
      </c>
      <c r="O15" s="273">
        <f t="shared" si="0"/>
        <v>-0.38489208633093525</v>
      </c>
      <c r="P15" s="273">
        <f t="shared" si="0"/>
        <v>-0.14522821576763487</v>
      </c>
      <c r="Q15" s="445">
        <f t="shared" si="0"/>
        <v>-0.16216216216216217</v>
      </c>
    </row>
    <row r="16" spans="1:18" s="146" customFormat="1" ht="15" customHeight="1">
      <c r="A16" s="332" t="s">
        <v>643</v>
      </c>
      <c r="B16" s="329" t="s">
        <v>94</v>
      </c>
      <c r="C16" s="279">
        <v>33</v>
      </c>
      <c r="D16" s="279">
        <v>21</v>
      </c>
      <c r="E16" s="279">
        <v>26</v>
      </c>
      <c r="F16" s="279">
        <v>21</v>
      </c>
      <c r="G16" s="279">
        <v>101</v>
      </c>
      <c r="H16" s="279">
        <v>34</v>
      </c>
      <c r="I16" s="279">
        <v>27</v>
      </c>
      <c r="J16" s="279">
        <v>21</v>
      </c>
      <c r="K16" s="279">
        <v>20</v>
      </c>
      <c r="L16" s="279">
        <v>102</v>
      </c>
      <c r="M16" s="272">
        <f t="shared" si="0"/>
        <v>3.0303030303030304E-2</v>
      </c>
      <c r="N16" s="272">
        <f t="shared" si="0"/>
        <v>0.2857142857142857</v>
      </c>
      <c r="O16" s="272">
        <f t="shared" si="0"/>
        <v>-0.19230769230769232</v>
      </c>
      <c r="P16" s="272">
        <f t="shared" si="0"/>
        <v>-4.7619047619047616E-2</v>
      </c>
      <c r="Q16" s="335">
        <f t="shared" si="0"/>
        <v>9.9009900990099011E-3</v>
      </c>
    </row>
    <row r="17" spans="1:17" s="146" customFormat="1" ht="15" customHeight="1">
      <c r="A17" s="332" t="s">
        <v>643</v>
      </c>
      <c r="B17" s="329" t="s">
        <v>645</v>
      </c>
      <c r="C17" s="279">
        <v>28</v>
      </c>
      <c r="D17" s="279">
        <v>21</v>
      </c>
      <c r="E17" s="279">
        <v>34</v>
      </c>
      <c r="F17" s="279">
        <v>25</v>
      </c>
      <c r="G17" s="279">
        <v>108</v>
      </c>
      <c r="H17" s="279">
        <v>28</v>
      </c>
      <c r="I17" s="279">
        <v>21</v>
      </c>
      <c r="J17" s="279">
        <v>9</v>
      </c>
      <c r="K17" s="279">
        <v>26</v>
      </c>
      <c r="L17" s="279">
        <v>84</v>
      </c>
      <c r="M17" s="272">
        <f t="shared" si="0"/>
        <v>0</v>
      </c>
      <c r="N17" s="272">
        <f t="shared" si="0"/>
        <v>0</v>
      </c>
      <c r="O17" s="272">
        <f t="shared" si="0"/>
        <v>-0.73529411764705888</v>
      </c>
      <c r="P17" s="272">
        <f t="shared" si="0"/>
        <v>0.04</v>
      </c>
      <c r="Q17" s="335">
        <f t="shared" si="0"/>
        <v>-0.22222222222222221</v>
      </c>
    </row>
    <row r="18" spans="1:17" s="146" customFormat="1" ht="15" customHeight="1">
      <c r="A18" s="332" t="s">
        <v>643</v>
      </c>
      <c r="B18" s="155" t="s">
        <v>98</v>
      </c>
      <c r="C18" s="279">
        <v>33</v>
      </c>
      <c r="D18" s="279">
        <v>29</v>
      </c>
      <c r="E18" s="279">
        <v>30</v>
      </c>
      <c r="F18" s="279">
        <v>31</v>
      </c>
      <c r="G18" s="279">
        <v>123</v>
      </c>
      <c r="H18" s="279">
        <v>34</v>
      </c>
      <c r="I18" s="279">
        <v>20</v>
      </c>
      <c r="J18" s="279">
        <v>12</v>
      </c>
      <c r="K18" s="279">
        <v>23</v>
      </c>
      <c r="L18" s="279">
        <v>89</v>
      </c>
      <c r="M18" s="272">
        <f t="shared" si="0"/>
        <v>3.0303030303030304E-2</v>
      </c>
      <c r="N18" s="272">
        <f t="shared" si="0"/>
        <v>-0.31034482758620691</v>
      </c>
      <c r="O18" s="272">
        <f t="shared" si="0"/>
        <v>-0.6</v>
      </c>
      <c r="P18" s="272">
        <f t="shared" si="0"/>
        <v>-0.25806451612903225</v>
      </c>
      <c r="Q18" s="335">
        <f t="shared" si="0"/>
        <v>-0.27642276422764228</v>
      </c>
    </row>
    <row r="19" spans="1:17" s="146" customFormat="1" ht="15" customHeight="1">
      <c r="A19" s="332" t="s">
        <v>643</v>
      </c>
      <c r="B19" s="329" t="s">
        <v>100</v>
      </c>
      <c r="C19" s="279">
        <v>31</v>
      </c>
      <c r="D19" s="279">
        <v>25</v>
      </c>
      <c r="E19" s="279">
        <v>42</v>
      </c>
      <c r="F19" s="279">
        <v>30</v>
      </c>
      <c r="G19" s="279">
        <v>128</v>
      </c>
      <c r="H19" s="279">
        <v>36</v>
      </c>
      <c r="I19" s="279">
        <v>26</v>
      </c>
      <c r="J19" s="279">
        <v>30</v>
      </c>
      <c r="K19" s="279">
        <v>27</v>
      </c>
      <c r="L19" s="279">
        <v>119</v>
      </c>
      <c r="M19" s="272">
        <f t="shared" si="0"/>
        <v>0.16129032258064516</v>
      </c>
      <c r="N19" s="272">
        <f t="shared" si="0"/>
        <v>0.04</v>
      </c>
      <c r="O19" s="272">
        <f t="shared" si="0"/>
        <v>-0.2857142857142857</v>
      </c>
      <c r="P19" s="272">
        <f t="shared" si="0"/>
        <v>-0.1</v>
      </c>
      <c r="Q19" s="335">
        <f t="shared" si="0"/>
        <v>-7.03125E-2</v>
      </c>
    </row>
    <row r="20" spans="1:17" s="146" customFormat="1" ht="15" customHeight="1">
      <c r="A20" s="332" t="s">
        <v>643</v>
      </c>
      <c r="B20" s="155" t="s">
        <v>102</v>
      </c>
      <c r="C20" s="279">
        <v>38</v>
      </c>
      <c r="D20" s="279">
        <v>48</v>
      </c>
      <c r="E20" s="279">
        <v>41</v>
      </c>
      <c r="F20" s="279">
        <v>35</v>
      </c>
      <c r="G20" s="279">
        <v>162</v>
      </c>
      <c r="H20" s="279">
        <v>36</v>
      </c>
      <c r="I20" s="279">
        <v>48</v>
      </c>
      <c r="J20" s="279">
        <v>24</v>
      </c>
      <c r="K20" s="279">
        <v>24</v>
      </c>
      <c r="L20" s="279">
        <v>132</v>
      </c>
      <c r="M20" s="272">
        <f t="shared" si="0"/>
        <v>-5.2631578947368418E-2</v>
      </c>
      <c r="N20" s="272">
        <f t="shared" si="0"/>
        <v>0</v>
      </c>
      <c r="O20" s="272">
        <f t="shared" si="0"/>
        <v>-0.41463414634146339</v>
      </c>
      <c r="P20" s="272">
        <f t="shared" si="0"/>
        <v>-0.31428571428571428</v>
      </c>
      <c r="Q20" s="335">
        <f t="shared" si="0"/>
        <v>-0.18518518518518517</v>
      </c>
    </row>
    <row r="21" spans="1:17" s="146" customFormat="1" ht="15" customHeight="1">
      <c r="A21" s="333" t="s">
        <v>643</v>
      </c>
      <c r="B21" s="329" t="s">
        <v>646</v>
      </c>
      <c r="C21" s="279">
        <v>330</v>
      </c>
      <c r="D21" s="279">
        <v>324</v>
      </c>
      <c r="E21" s="279">
        <v>384</v>
      </c>
      <c r="F21" s="279">
        <v>341</v>
      </c>
      <c r="G21" s="279">
        <v>1379</v>
      </c>
      <c r="H21" s="279">
        <v>359</v>
      </c>
      <c r="I21" s="279">
        <v>252</v>
      </c>
      <c r="J21" s="279">
        <v>247</v>
      </c>
      <c r="K21" s="279">
        <v>293</v>
      </c>
      <c r="L21" s="279">
        <v>1151</v>
      </c>
      <c r="M21" s="272">
        <f t="shared" ref="M21" si="1">(H21-C21)/C21</f>
        <v>8.7878787878787876E-2</v>
      </c>
      <c r="N21" s="272">
        <f t="shared" ref="N21" si="2">(I21-D21)/D21</f>
        <v>-0.22222222222222221</v>
      </c>
      <c r="O21" s="272">
        <f t="shared" ref="O21" si="3">(J21-E21)/E21</f>
        <v>-0.35677083333333331</v>
      </c>
      <c r="P21" s="272">
        <f t="shared" ref="P21" si="4">(K21-F21)/F21</f>
        <v>-0.14076246334310852</v>
      </c>
      <c r="Q21" s="335">
        <f t="shared" ref="Q21" si="5">(L21-G21)/G21</f>
        <v>-0.16533720087019579</v>
      </c>
    </row>
    <row r="22" spans="1:17" s="146" customFormat="1" ht="15" customHeight="1">
      <c r="A22" s="307" t="s">
        <v>647</v>
      </c>
      <c r="B22" s="329" t="s">
        <v>648</v>
      </c>
      <c r="C22" s="282">
        <v>3154</v>
      </c>
      <c r="D22" s="282">
        <v>3007</v>
      </c>
      <c r="E22" s="282">
        <v>3330</v>
      </c>
      <c r="F22" s="282">
        <v>3024</v>
      </c>
      <c r="G22" s="282">
        <v>12515</v>
      </c>
      <c r="H22" s="282">
        <v>2548</v>
      </c>
      <c r="I22" s="282">
        <v>462</v>
      </c>
      <c r="J22" s="282">
        <v>846</v>
      </c>
      <c r="K22" s="282">
        <v>1737</v>
      </c>
      <c r="L22" s="282">
        <v>5593</v>
      </c>
      <c r="M22" s="273">
        <f t="shared" ref="M22:Q36" si="6">(H22-C22)/C22</f>
        <v>-0.19213696892834495</v>
      </c>
      <c r="N22" s="273">
        <f t="shared" si="6"/>
        <v>-0.84635849684070508</v>
      </c>
      <c r="O22" s="273">
        <f t="shared" si="6"/>
        <v>-0.74594594594594599</v>
      </c>
      <c r="P22" s="273">
        <f t="shared" si="6"/>
        <v>-0.42559523809523808</v>
      </c>
      <c r="Q22" s="445">
        <f t="shared" si="6"/>
        <v>-0.55309628445864967</v>
      </c>
    </row>
    <row r="23" spans="1:17" s="146" customFormat="1" ht="15" customHeight="1">
      <c r="A23" s="332" t="s">
        <v>647</v>
      </c>
      <c r="B23" s="329" t="s">
        <v>104</v>
      </c>
      <c r="C23" s="279">
        <v>410</v>
      </c>
      <c r="D23" s="279">
        <v>414</v>
      </c>
      <c r="E23" s="279">
        <v>481</v>
      </c>
      <c r="F23" s="279">
        <v>456</v>
      </c>
      <c r="G23" s="279">
        <v>1761</v>
      </c>
      <c r="H23" s="279">
        <v>668</v>
      </c>
      <c r="I23" s="279">
        <v>110</v>
      </c>
      <c r="J23" s="279">
        <v>156</v>
      </c>
      <c r="K23" s="279">
        <v>248</v>
      </c>
      <c r="L23" s="279">
        <v>1182</v>
      </c>
      <c r="M23" s="272">
        <f t="shared" si="6"/>
        <v>0.62926829268292683</v>
      </c>
      <c r="N23" s="272">
        <f t="shared" si="6"/>
        <v>-0.7342995169082126</v>
      </c>
      <c r="O23" s="272">
        <f t="shared" si="6"/>
        <v>-0.67567567567567566</v>
      </c>
      <c r="P23" s="272">
        <f t="shared" si="6"/>
        <v>-0.45614035087719296</v>
      </c>
      <c r="Q23" s="335">
        <f t="shared" si="6"/>
        <v>-0.32879045996592843</v>
      </c>
    </row>
    <row r="24" spans="1:17" s="146" customFormat="1" ht="15" customHeight="1">
      <c r="A24" s="332" t="s">
        <v>647</v>
      </c>
      <c r="B24" s="329" t="s">
        <v>649</v>
      </c>
      <c r="C24" s="279">
        <v>1498</v>
      </c>
      <c r="D24" s="279">
        <v>1391</v>
      </c>
      <c r="E24" s="279">
        <v>1496</v>
      </c>
      <c r="F24" s="279">
        <v>1339</v>
      </c>
      <c r="G24" s="279">
        <v>5724</v>
      </c>
      <c r="H24" s="279">
        <v>922</v>
      </c>
      <c r="I24" s="279">
        <v>9</v>
      </c>
      <c r="J24" s="279">
        <v>216</v>
      </c>
      <c r="K24" s="279">
        <v>723</v>
      </c>
      <c r="L24" s="279">
        <v>1870</v>
      </c>
      <c r="M24" s="272">
        <f t="shared" si="6"/>
        <v>-0.38451268357810414</v>
      </c>
      <c r="N24" s="272">
        <f t="shared" si="6"/>
        <v>-0.99352983465132994</v>
      </c>
      <c r="O24" s="272">
        <f t="shared" si="6"/>
        <v>-0.85561497326203206</v>
      </c>
      <c r="P24" s="272">
        <f t="shared" si="6"/>
        <v>-0.46004480955937266</v>
      </c>
      <c r="Q24" s="335">
        <f t="shared" si="6"/>
        <v>-0.67330538085255065</v>
      </c>
    </row>
    <row r="25" spans="1:17" s="146" customFormat="1" ht="15" customHeight="1">
      <c r="A25" s="332" t="s">
        <v>647</v>
      </c>
      <c r="B25" s="329" t="s">
        <v>650</v>
      </c>
      <c r="C25" s="279">
        <v>112</v>
      </c>
      <c r="D25" s="279">
        <v>99</v>
      </c>
      <c r="E25" s="279">
        <v>114</v>
      </c>
      <c r="F25" s="279">
        <v>103</v>
      </c>
      <c r="G25" s="279">
        <v>428</v>
      </c>
      <c r="H25" s="279">
        <v>90</v>
      </c>
      <c r="I25" s="279">
        <v>30</v>
      </c>
      <c r="J25" s="279">
        <v>39</v>
      </c>
      <c r="K25" s="279">
        <v>58</v>
      </c>
      <c r="L25" s="279">
        <v>217</v>
      </c>
      <c r="M25" s="272">
        <f t="shared" si="6"/>
        <v>-0.19642857142857142</v>
      </c>
      <c r="N25" s="272">
        <f t="shared" si="6"/>
        <v>-0.69696969696969702</v>
      </c>
      <c r="O25" s="272">
        <f t="shared" si="6"/>
        <v>-0.65789473684210531</v>
      </c>
      <c r="P25" s="272">
        <f t="shared" si="6"/>
        <v>-0.43689320388349512</v>
      </c>
      <c r="Q25" s="335">
        <f t="shared" si="6"/>
        <v>-0.4929906542056075</v>
      </c>
    </row>
    <row r="26" spans="1:17" s="146" customFormat="1" ht="15" customHeight="1">
      <c r="A26" s="332" t="s">
        <v>647</v>
      </c>
      <c r="B26" s="329" t="s">
        <v>651</v>
      </c>
      <c r="C26" s="279">
        <v>57</v>
      </c>
      <c r="D26" s="279">
        <v>42</v>
      </c>
      <c r="E26" s="279">
        <v>70</v>
      </c>
      <c r="F26" s="279">
        <v>66</v>
      </c>
      <c r="G26" s="279">
        <v>235</v>
      </c>
      <c r="H26" s="279">
        <v>40</v>
      </c>
      <c r="I26" s="279">
        <v>34</v>
      </c>
      <c r="J26" s="279">
        <v>43</v>
      </c>
      <c r="K26" s="279">
        <v>54</v>
      </c>
      <c r="L26" s="279">
        <v>171</v>
      </c>
      <c r="M26" s="272">
        <f t="shared" si="6"/>
        <v>-0.2982456140350877</v>
      </c>
      <c r="N26" s="272">
        <f t="shared" si="6"/>
        <v>-0.19047619047619047</v>
      </c>
      <c r="O26" s="272">
        <f t="shared" si="6"/>
        <v>-0.38571428571428573</v>
      </c>
      <c r="P26" s="272">
        <f t="shared" si="6"/>
        <v>-0.18181818181818182</v>
      </c>
      <c r="Q26" s="335">
        <f t="shared" si="6"/>
        <v>-0.2723404255319149</v>
      </c>
    </row>
    <row r="27" spans="1:17" s="146" customFormat="1" ht="15" customHeight="1">
      <c r="A27" s="332" t="s">
        <v>647</v>
      </c>
      <c r="B27" s="329" t="s">
        <v>112</v>
      </c>
      <c r="C27" s="279">
        <v>170</v>
      </c>
      <c r="D27" s="279">
        <v>170</v>
      </c>
      <c r="E27" s="279">
        <v>148</v>
      </c>
      <c r="F27" s="279">
        <v>125</v>
      </c>
      <c r="G27" s="279">
        <v>613</v>
      </c>
      <c r="H27" s="279">
        <v>126</v>
      </c>
      <c r="I27" s="279">
        <v>15</v>
      </c>
      <c r="J27" s="279">
        <v>26</v>
      </c>
      <c r="K27" s="279">
        <v>95</v>
      </c>
      <c r="L27" s="279">
        <v>262</v>
      </c>
      <c r="M27" s="272">
        <f t="shared" si="6"/>
        <v>-0.25882352941176473</v>
      </c>
      <c r="N27" s="272">
        <f t="shared" si="6"/>
        <v>-0.91176470588235292</v>
      </c>
      <c r="O27" s="272">
        <f t="shared" si="6"/>
        <v>-0.82432432432432434</v>
      </c>
      <c r="P27" s="272">
        <f t="shared" si="6"/>
        <v>-0.24</v>
      </c>
      <c r="Q27" s="335">
        <f t="shared" si="6"/>
        <v>-0.57259380097879287</v>
      </c>
    </row>
    <row r="28" spans="1:17" s="146" customFormat="1" ht="15" customHeight="1">
      <c r="A28" s="332" t="s">
        <v>647</v>
      </c>
      <c r="B28" s="329" t="s">
        <v>114</v>
      </c>
      <c r="C28" s="279">
        <v>141</v>
      </c>
      <c r="D28" s="279">
        <v>153</v>
      </c>
      <c r="E28" s="279">
        <v>166</v>
      </c>
      <c r="F28" s="279">
        <v>122</v>
      </c>
      <c r="G28" s="279">
        <v>582</v>
      </c>
      <c r="H28" s="279">
        <v>88</v>
      </c>
      <c r="I28" s="279" t="s">
        <v>540</v>
      </c>
      <c r="J28" s="279" t="s">
        <v>540</v>
      </c>
      <c r="K28" s="279">
        <v>16</v>
      </c>
      <c r="L28" s="279">
        <v>109</v>
      </c>
      <c r="M28" s="272">
        <f t="shared" si="6"/>
        <v>-0.37588652482269502</v>
      </c>
      <c r="N28" s="270" t="s">
        <v>540</v>
      </c>
      <c r="O28" s="270" t="s">
        <v>540</v>
      </c>
      <c r="P28" s="272">
        <f t="shared" si="6"/>
        <v>-0.86885245901639341</v>
      </c>
      <c r="Q28" s="335">
        <f t="shared" si="6"/>
        <v>-0.8127147766323024</v>
      </c>
    </row>
    <row r="29" spans="1:17" s="146" customFormat="1" ht="15" customHeight="1">
      <c r="A29" s="332" t="s">
        <v>647</v>
      </c>
      <c r="B29" s="329" t="s">
        <v>116</v>
      </c>
      <c r="C29" s="279">
        <v>218</v>
      </c>
      <c r="D29" s="279">
        <v>219</v>
      </c>
      <c r="E29" s="279">
        <v>260</v>
      </c>
      <c r="F29" s="279">
        <v>272</v>
      </c>
      <c r="G29" s="279">
        <v>969</v>
      </c>
      <c r="H29" s="279">
        <v>235</v>
      </c>
      <c r="I29" s="279">
        <v>145</v>
      </c>
      <c r="J29" s="279">
        <v>208</v>
      </c>
      <c r="K29" s="279">
        <v>247</v>
      </c>
      <c r="L29" s="279">
        <v>835</v>
      </c>
      <c r="M29" s="272">
        <f t="shared" si="6"/>
        <v>7.7981651376146793E-2</v>
      </c>
      <c r="N29" s="272">
        <f t="shared" si="6"/>
        <v>-0.33789954337899542</v>
      </c>
      <c r="O29" s="272">
        <f t="shared" si="6"/>
        <v>-0.2</v>
      </c>
      <c r="P29" s="272">
        <f t="shared" si="6"/>
        <v>-9.1911764705882359E-2</v>
      </c>
      <c r="Q29" s="335">
        <f t="shared" si="6"/>
        <v>-0.13828689370485037</v>
      </c>
    </row>
    <row r="30" spans="1:17" s="146" customFormat="1" ht="15" customHeight="1">
      <c r="A30" s="332" t="s">
        <v>647</v>
      </c>
      <c r="B30" s="329" t="s">
        <v>118</v>
      </c>
      <c r="C30" s="279">
        <v>76</v>
      </c>
      <c r="D30" s="279">
        <v>85</v>
      </c>
      <c r="E30" s="279">
        <v>88</v>
      </c>
      <c r="F30" s="279">
        <v>58</v>
      </c>
      <c r="G30" s="279">
        <v>307</v>
      </c>
      <c r="H30" s="279">
        <v>36</v>
      </c>
      <c r="I30" s="279" t="s">
        <v>540</v>
      </c>
      <c r="J30" s="279" t="s">
        <v>540</v>
      </c>
      <c r="K30" s="279" t="s">
        <v>540</v>
      </c>
      <c r="L30" s="279">
        <v>45</v>
      </c>
      <c r="M30" s="272">
        <f t="shared" si="6"/>
        <v>-0.52631578947368418</v>
      </c>
      <c r="N30" s="270" t="s">
        <v>540</v>
      </c>
      <c r="O30" s="270" t="s">
        <v>540</v>
      </c>
      <c r="P30" s="270" t="s">
        <v>540</v>
      </c>
      <c r="Q30" s="335">
        <f t="shared" si="6"/>
        <v>-0.85342019543973946</v>
      </c>
    </row>
    <row r="31" spans="1:17" s="146" customFormat="1" ht="15" customHeight="1">
      <c r="A31" s="332" t="s">
        <v>647</v>
      </c>
      <c r="B31" s="329" t="s">
        <v>120</v>
      </c>
      <c r="C31" s="279">
        <v>57</v>
      </c>
      <c r="D31" s="279">
        <v>43</v>
      </c>
      <c r="E31" s="279">
        <v>57</v>
      </c>
      <c r="F31" s="279">
        <v>48</v>
      </c>
      <c r="G31" s="279">
        <v>205</v>
      </c>
      <c r="H31" s="279">
        <v>36</v>
      </c>
      <c r="I31" s="279" t="s">
        <v>540</v>
      </c>
      <c r="J31" s="279">
        <v>0</v>
      </c>
      <c r="K31" s="279">
        <v>21</v>
      </c>
      <c r="L31" s="279">
        <v>57</v>
      </c>
      <c r="M31" s="272">
        <f t="shared" si="6"/>
        <v>-0.36842105263157893</v>
      </c>
      <c r="N31" s="270" t="s">
        <v>540</v>
      </c>
      <c r="O31" s="272">
        <f t="shared" ref="O31" si="7">(J31-E31)/E31</f>
        <v>-1</v>
      </c>
      <c r="P31" s="272">
        <f t="shared" si="6"/>
        <v>-0.5625</v>
      </c>
      <c r="Q31" s="335">
        <f t="shared" si="6"/>
        <v>-0.7219512195121951</v>
      </c>
    </row>
    <row r="32" spans="1:17" s="146" customFormat="1" ht="15" customHeight="1">
      <c r="A32" s="332" t="s">
        <v>647</v>
      </c>
      <c r="B32" s="155" t="s">
        <v>122</v>
      </c>
      <c r="C32" s="279">
        <v>33</v>
      </c>
      <c r="D32" s="279">
        <v>35</v>
      </c>
      <c r="E32" s="279">
        <v>58</v>
      </c>
      <c r="F32" s="279">
        <v>45</v>
      </c>
      <c r="G32" s="279">
        <v>171</v>
      </c>
      <c r="H32" s="279">
        <v>14</v>
      </c>
      <c r="I32" s="279">
        <v>0</v>
      </c>
      <c r="J32" s="279" t="s">
        <v>540</v>
      </c>
      <c r="K32" s="279" t="s">
        <v>540</v>
      </c>
      <c r="L32" s="279">
        <v>17</v>
      </c>
      <c r="M32" s="272">
        <f t="shared" si="6"/>
        <v>-0.5757575757575758</v>
      </c>
      <c r="N32" s="272">
        <f t="shared" ref="N32:N33" si="8">(I32-D32)/D32</f>
        <v>-1</v>
      </c>
      <c r="O32" s="270" t="s">
        <v>540</v>
      </c>
      <c r="P32" s="270" t="s">
        <v>540</v>
      </c>
      <c r="Q32" s="335">
        <f t="shared" si="6"/>
        <v>-0.90058479532163738</v>
      </c>
    </row>
    <row r="33" spans="1:18" s="146" customFormat="1" ht="15" customHeight="1">
      <c r="A33" s="332" t="s">
        <v>647</v>
      </c>
      <c r="B33" s="329" t="s">
        <v>124</v>
      </c>
      <c r="C33" s="279">
        <v>44</v>
      </c>
      <c r="D33" s="279">
        <v>55</v>
      </c>
      <c r="E33" s="279">
        <v>65</v>
      </c>
      <c r="F33" s="279">
        <v>50</v>
      </c>
      <c r="G33" s="279">
        <v>214</v>
      </c>
      <c r="H33" s="279">
        <v>46</v>
      </c>
      <c r="I33" s="279">
        <v>0</v>
      </c>
      <c r="J33" s="279" t="s">
        <v>540</v>
      </c>
      <c r="K33" s="279">
        <v>14</v>
      </c>
      <c r="L33" s="279">
        <v>60</v>
      </c>
      <c r="M33" s="272">
        <f t="shared" si="6"/>
        <v>4.5454545454545456E-2</v>
      </c>
      <c r="N33" s="272">
        <f t="shared" si="8"/>
        <v>-1</v>
      </c>
      <c r="O33" s="270" t="s">
        <v>540</v>
      </c>
      <c r="P33" s="272">
        <f t="shared" si="6"/>
        <v>-0.72</v>
      </c>
      <c r="Q33" s="335">
        <f t="shared" si="6"/>
        <v>-0.71962616822429903</v>
      </c>
    </row>
    <row r="34" spans="1:18" s="146" customFormat="1" ht="15" customHeight="1">
      <c r="A34" s="332" t="s">
        <v>647</v>
      </c>
      <c r="B34" s="155" t="s">
        <v>126</v>
      </c>
      <c r="C34" s="279">
        <v>40</v>
      </c>
      <c r="D34" s="279">
        <v>21</v>
      </c>
      <c r="E34" s="279">
        <v>30</v>
      </c>
      <c r="F34" s="279">
        <v>21</v>
      </c>
      <c r="G34" s="279">
        <v>112</v>
      </c>
      <c r="H34" s="279">
        <v>28</v>
      </c>
      <c r="I34" s="279" t="s">
        <v>540</v>
      </c>
      <c r="J34" s="279" t="s">
        <v>540</v>
      </c>
      <c r="K34" s="279" t="s">
        <v>540</v>
      </c>
      <c r="L34" s="279">
        <v>34</v>
      </c>
      <c r="M34" s="272">
        <f t="shared" si="6"/>
        <v>-0.3</v>
      </c>
      <c r="N34" s="270" t="s">
        <v>540</v>
      </c>
      <c r="O34" s="270" t="s">
        <v>540</v>
      </c>
      <c r="P34" s="270" t="s">
        <v>540</v>
      </c>
      <c r="Q34" s="335">
        <f t="shared" si="6"/>
        <v>-0.6964285714285714</v>
      </c>
    </row>
    <row r="35" spans="1:18" s="146" customFormat="1" ht="15" customHeight="1">
      <c r="A35" s="332" t="s">
        <v>647</v>
      </c>
      <c r="B35" s="329" t="s">
        <v>128</v>
      </c>
      <c r="C35" s="279">
        <v>56</v>
      </c>
      <c r="D35" s="279">
        <v>59</v>
      </c>
      <c r="E35" s="279">
        <v>63</v>
      </c>
      <c r="F35" s="279">
        <v>67</v>
      </c>
      <c r="G35" s="279">
        <v>245</v>
      </c>
      <c r="H35" s="279">
        <v>39</v>
      </c>
      <c r="I35" s="279">
        <v>38</v>
      </c>
      <c r="J35" s="279">
        <v>22</v>
      </c>
      <c r="K35" s="279">
        <v>36</v>
      </c>
      <c r="L35" s="279">
        <v>135</v>
      </c>
      <c r="M35" s="272">
        <f t="shared" si="6"/>
        <v>-0.30357142857142855</v>
      </c>
      <c r="N35" s="272">
        <f t="shared" si="6"/>
        <v>-0.3559322033898305</v>
      </c>
      <c r="O35" s="272">
        <f t="shared" si="6"/>
        <v>-0.65079365079365081</v>
      </c>
      <c r="P35" s="272">
        <f t="shared" si="6"/>
        <v>-0.46268656716417911</v>
      </c>
      <c r="Q35" s="335">
        <f t="shared" si="6"/>
        <v>-0.44897959183673469</v>
      </c>
    </row>
    <row r="36" spans="1:18" s="146" customFormat="1" ht="15" customHeight="1">
      <c r="A36" s="333" t="s">
        <v>647</v>
      </c>
      <c r="B36" s="329" t="s">
        <v>130</v>
      </c>
      <c r="C36" s="279">
        <v>242</v>
      </c>
      <c r="D36" s="279">
        <v>221</v>
      </c>
      <c r="E36" s="279">
        <v>234</v>
      </c>
      <c r="F36" s="279">
        <v>252</v>
      </c>
      <c r="G36" s="279">
        <v>949</v>
      </c>
      <c r="H36" s="279">
        <v>180</v>
      </c>
      <c r="I36" s="279">
        <v>76</v>
      </c>
      <c r="J36" s="279">
        <v>124</v>
      </c>
      <c r="K36" s="279">
        <v>215</v>
      </c>
      <c r="L36" s="279">
        <v>595</v>
      </c>
      <c r="M36" s="272">
        <f t="shared" si="6"/>
        <v>-0.256198347107438</v>
      </c>
      <c r="N36" s="272">
        <f t="shared" si="6"/>
        <v>-0.65610859728506787</v>
      </c>
      <c r="O36" s="272">
        <f t="shared" si="6"/>
        <v>-0.47008547008547008</v>
      </c>
      <c r="P36" s="272">
        <f t="shared" si="6"/>
        <v>-0.14682539682539683</v>
      </c>
      <c r="Q36" s="335">
        <f t="shared" si="6"/>
        <v>-0.37302423603793466</v>
      </c>
    </row>
    <row r="37" spans="1:18" s="320" customFormat="1" ht="17.25" customHeight="1">
      <c r="A37" s="60" t="s">
        <v>353</v>
      </c>
      <c r="B37" s="321"/>
      <c r="C37" s="322"/>
      <c r="D37" s="322"/>
      <c r="E37" s="322"/>
      <c r="F37" s="322"/>
      <c r="G37" s="323"/>
      <c r="H37" s="322"/>
      <c r="I37" s="322"/>
      <c r="J37" s="322"/>
      <c r="K37" s="322"/>
      <c r="L37" s="323"/>
      <c r="M37" s="324"/>
      <c r="N37" s="324"/>
      <c r="O37" s="324"/>
      <c r="P37" s="324"/>
    </row>
    <row r="38" spans="1:18" s="310" customFormat="1" ht="12" customHeight="1">
      <c r="A38" s="310" t="s">
        <v>545</v>
      </c>
      <c r="B38" s="313"/>
      <c r="C38" s="314"/>
      <c r="D38" s="314"/>
      <c r="E38" s="314"/>
      <c r="F38" s="314"/>
      <c r="G38" s="315"/>
      <c r="H38" s="314"/>
      <c r="I38" s="314"/>
      <c r="J38" s="314"/>
      <c r="K38" s="314"/>
      <c r="L38" s="315"/>
      <c r="M38" s="316"/>
      <c r="N38" s="316"/>
      <c r="O38" s="316"/>
      <c r="P38" s="316"/>
      <c r="Q38" s="316"/>
      <c r="R38" s="312"/>
    </row>
    <row r="39" spans="1:18" s="310" customFormat="1" ht="12" customHeight="1">
      <c r="A39" s="310" t="s">
        <v>652</v>
      </c>
      <c r="B39" s="313"/>
      <c r="C39" s="314"/>
      <c r="D39" s="314"/>
      <c r="E39" s="314"/>
      <c r="F39" s="314"/>
      <c r="G39" s="315"/>
      <c r="H39" s="314"/>
      <c r="I39" s="314"/>
      <c r="J39" s="314"/>
      <c r="K39" s="314"/>
      <c r="L39" s="315"/>
      <c r="M39" s="316"/>
      <c r="N39" s="316"/>
      <c r="O39" s="316"/>
      <c r="P39" s="316"/>
      <c r="Q39" s="316"/>
      <c r="R39" s="312"/>
    </row>
    <row r="40" spans="1:18" s="310" customFormat="1" ht="12" customHeight="1">
      <c r="A40" s="310" t="s">
        <v>356</v>
      </c>
      <c r="B40" s="313"/>
      <c r="C40" s="314"/>
      <c r="D40" s="314"/>
      <c r="E40" s="314"/>
      <c r="F40" s="314"/>
      <c r="G40" s="315"/>
      <c r="H40" s="314"/>
      <c r="I40" s="314"/>
      <c r="J40" s="314"/>
      <c r="K40" s="314"/>
      <c r="L40" s="315"/>
      <c r="M40" s="316"/>
      <c r="N40" s="316"/>
      <c r="O40" s="316"/>
      <c r="P40" s="316"/>
      <c r="Q40" s="316"/>
      <c r="R40" s="312"/>
    </row>
    <row r="41" spans="1:18" s="310" customFormat="1" ht="12" customHeight="1">
      <c r="A41" s="311" t="s">
        <v>357</v>
      </c>
      <c r="B41" s="313"/>
      <c r="C41" s="314"/>
      <c r="D41" s="314"/>
      <c r="E41" s="314"/>
      <c r="F41" s="314"/>
      <c r="G41" s="315"/>
      <c r="H41" s="314"/>
      <c r="I41" s="314"/>
      <c r="J41" s="314"/>
      <c r="K41" s="314"/>
      <c r="L41" s="315"/>
      <c r="M41" s="316"/>
      <c r="N41" s="316"/>
      <c r="O41" s="316"/>
      <c r="P41" s="316"/>
      <c r="Q41" s="316"/>
      <c r="R41" s="312"/>
    </row>
    <row r="42" spans="1:18" s="310" customFormat="1" ht="12" customHeight="1">
      <c r="A42" s="311" t="s">
        <v>358</v>
      </c>
      <c r="B42" s="313"/>
      <c r="C42" s="314"/>
      <c r="D42" s="314"/>
      <c r="E42" s="314"/>
      <c r="F42" s="314"/>
      <c r="G42" s="315"/>
      <c r="H42" s="314"/>
      <c r="I42" s="314"/>
      <c r="J42" s="314"/>
      <c r="K42" s="314"/>
      <c r="L42" s="315"/>
      <c r="M42" s="316"/>
      <c r="N42" s="316"/>
      <c r="O42" s="316"/>
      <c r="P42" s="316"/>
      <c r="Q42" s="316"/>
      <c r="R42" s="312"/>
    </row>
    <row r="43" spans="1:18" s="310" customFormat="1" ht="12" customHeight="1">
      <c r="A43" s="238" t="s">
        <v>547</v>
      </c>
      <c r="B43" s="313"/>
      <c r="C43" s="314"/>
      <c r="D43" s="314"/>
      <c r="E43" s="314"/>
      <c r="F43" s="314"/>
      <c r="G43" s="315"/>
      <c r="H43" s="314"/>
      <c r="I43" s="314"/>
      <c r="J43" s="314"/>
      <c r="K43" s="314"/>
      <c r="L43" s="315"/>
      <c r="M43" s="316"/>
      <c r="N43" s="316"/>
      <c r="O43" s="316"/>
      <c r="P43" s="316"/>
      <c r="Q43" s="316"/>
      <c r="R43" s="312"/>
    </row>
    <row r="44" spans="1:18" s="310" customFormat="1" ht="12" customHeight="1">
      <c r="A44" s="312" t="s">
        <v>548</v>
      </c>
      <c r="B44" s="313"/>
      <c r="C44" s="314"/>
      <c r="D44" s="314"/>
      <c r="E44" s="314"/>
      <c r="F44" s="314"/>
      <c r="G44" s="315"/>
      <c r="H44" s="314"/>
      <c r="I44" s="314"/>
      <c r="J44" s="314"/>
      <c r="K44" s="314"/>
      <c r="L44" s="315"/>
      <c r="M44" s="316"/>
      <c r="N44" s="316"/>
      <c r="O44" s="316"/>
      <c r="P44" s="316"/>
      <c r="Q44" s="316"/>
      <c r="R44" s="312"/>
    </row>
    <row r="45" spans="1:18" s="310" customFormat="1" ht="12" customHeight="1"/>
  </sheetData>
  <mergeCells count="3">
    <mergeCell ref="C4:G4"/>
    <mergeCell ref="H4:L4"/>
    <mergeCell ref="M4:Q4"/>
  </mergeCells>
  <conditionalFormatting sqref="C6:L27 C30:H31 L30 L32 C35:L36 C32:I33 L34 K33:L33 C34:H34 J31:L31 C29:L29 C28:H28 K28:L28">
    <cfRule type="cellIs" dxfId="16" priority="8" operator="between">
      <formula>1</formula>
      <formula>4</formula>
    </cfRule>
  </conditionalFormatting>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zoomScaleNormal="100" workbookViewId="0">
      <pane xSplit="2" ySplit="5" topLeftCell="C6" activePane="bottomRight" state="frozen"/>
      <selection pane="topRight" activeCell="M12" sqref="M12"/>
      <selection pane="bottomLeft" activeCell="M12" sqref="M12"/>
      <selection pane="bottomRight"/>
    </sheetView>
  </sheetViews>
  <sheetFormatPr defaultColWidth="9.109375" defaultRowHeight="13.8"/>
  <cols>
    <col min="1" max="1" width="35.6640625" style="78" customWidth="1"/>
    <col min="2" max="2" width="60.6640625" style="78" customWidth="1"/>
    <col min="3" max="6" width="10.6640625" style="97" customWidth="1"/>
    <col min="7" max="7" width="16.6640625" style="97" customWidth="1"/>
    <col min="8" max="9" width="10.6640625" style="97" customWidth="1"/>
    <col min="10" max="11" width="10.6640625" style="78" customWidth="1"/>
    <col min="12" max="12" width="16.6640625" style="78" customWidth="1"/>
    <col min="13" max="16" width="10.6640625" style="78" customWidth="1"/>
    <col min="17" max="17" width="16.6640625" style="78" customWidth="1"/>
    <col min="18" max="16384" width="9.109375" style="78"/>
  </cols>
  <sheetData>
    <row r="1" spans="1:18" s="138" customFormat="1" ht="15" hidden="1" customHeight="1">
      <c r="A1" s="79" t="s">
        <v>667</v>
      </c>
      <c r="B1" s="142"/>
      <c r="C1" s="141"/>
      <c r="D1" s="141"/>
      <c r="E1" s="141"/>
      <c r="F1" s="141"/>
      <c r="G1" s="141"/>
      <c r="H1" s="141"/>
      <c r="I1" s="141"/>
    </row>
    <row r="2" spans="1:18" ht="24" customHeight="1">
      <c r="A2" s="71" t="s">
        <v>195</v>
      </c>
      <c r="C2" s="78"/>
      <c r="D2" s="78"/>
      <c r="E2" s="78"/>
      <c r="F2" s="78"/>
      <c r="G2" s="78"/>
      <c r="H2" s="78"/>
      <c r="I2" s="78"/>
      <c r="M2" s="137"/>
      <c r="N2" s="137"/>
      <c r="O2" s="137"/>
      <c r="P2" s="137"/>
      <c r="Q2" s="137"/>
      <c r="R2" s="137"/>
    </row>
    <row r="3" spans="1:18" s="298" customFormat="1" ht="20.25" customHeight="1">
      <c r="A3" s="245" t="s">
        <v>668</v>
      </c>
      <c r="B3" s="297"/>
    </row>
    <row r="4" spans="1:18" ht="15" customHeight="1">
      <c r="A4" s="301"/>
      <c r="B4" s="302"/>
      <c r="C4" s="478" t="s">
        <v>526</v>
      </c>
      <c r="D4" s="478"/>
      <c r="E4" s="478"/>
      <c r="F4" s="478"/>
      <c r="G4" s="478"/>
      <c r="H4" s="478" t="s">
        <v>527</v>
      </c>
      <c r="I4" s="478"/>
      <c r="J4" s="478"/>
      <c r="K4" s="478"/>
      <c r="L4" s="478"/>
      <c r="M4" s="478" t="s">
        <v>199</v>
      </c>
      <c r="N4" s="478"/>
      <c r="O4" s="478"/>
      <c r="P4" s="478"/>
      <c r="Q4" s="479"/>
    </row>
    <row r="5" spans="1:18" ht="15" customHeight="1">
      <c r="A5" s="299" t="s">
        <v>631</v>
      </c>
      <c r="B5" s="300" t="s">
        <v>632</v>
      </c>
      <c r="C5" s="305" t="s">
        <v>528</v>
      </c>
      <c r="D5" s="305" t="s">
        <v>529</v>
      </c>
      <c r="E5" s="305" t="s">
        <v>530</v>
      </c>
      <c r="F5" s="305" t="s">
        <v>531</v>
      </c>
      <c r="G5" s="305" t="s">
        <v>532</v>
      </c>
      <c r="H5" s="305" t="s">
        <v>533</v>
      </c>
      <c r="I5" s="305" t="s">
        <v>534</v>
      </c>
      <c r="J5" s="305" t="s">
        <v>535</v>
      </c>
      <c r="K5" s="305" t="s">
        <v>536</v>
      </c>
      <c r="L5" s="305" t="s">
        <v>537</v>
      </c>
      <c r="M5" s="305" t="s">
        <v>409</v>
      </c>
      <c r="N5" s="305" t="s">
        <v>410</v>
      </c>
      <c r="O5" s="305" t="s">
        <v>411</v>
      </c>
      <c r="P5" s="305" t="s">
        <v>412</v>
      </c>
      <c r="Q5" s="306" t="s">
        <v>413</v>
      </c>
    </row>
    <row r="6" spans="1:18" s="146" customFormat="1" ht="15" customHeight="1">
      <c r="A6" s="307" t="s">
        <v>541</v>
      </c>
      <c r="B6" s="329" t="s">
        <v>633</v>
      </c>
      <c r="C6" s="279">
        <v>22768</v>
      </c>
      <c r="D6" s="279">
        <v>22985</v>
      </c>
      <c r="E6" s="279">
        <v>24389</v>
      </c>
      <c r="F6" s="279">
        <v>22127</v>
      </c>
      <c r="G6" s="279">
        <v>92269</v>
      </c>
      <c r="H6" s="279">
        <v>16192</v>
      </c>
      <c r="I6" s="279">
        <v>7935</v>
      </c>
      <c r="J6" s="279">
        <v>14640</v>
      </c>
      <c r="K6" s="279">
        <v>21775</v>
      </c>
      <c r="L6" s="279">
        <v>60542</v>
      </c>
      <c r="M6" s="272">
        <f t="shared" ref="M6:Q21" si="0">(H6-C6)/C6</f>
        <v>-0.28882642304989459</v>
      </c>
      <c r="N6" s="272">
        <f t="shared" si="0"/>
        <v>-0.65477485316510764</v>
      </c>
      <c r="O6" s="272">
        <f t="shared" si="0"/>
        <v>-0.39972938619869613</v>
      </c>
      <c r="P6" s="272">
        <f t="shared" si="0"/>
        <v>-1.5908166493424324E-2</v>
      </c>
      <c r="Q6" s="335">
        <f t="shared" si="0"/>
        <v>-0.34385329850762447</v>
      </c>
    </row>
    <row r="7" spans="1:18" s="146" customFormat="1" ht="15" customHeight="1">
      <c r="A7" s="332" t="s">
        <v>541</v>
      </c>
      <c r="B7" s="329" t="s">
        <v>634</v>
      </c>
      <c r="C7" s="279">
        <v>12952</v>
      </c>
      <c r="D7" s="279">
        <v>13185</v>
      </c>
      <c r="E7" s="279">
        <v>14265</v>
      </c>
      <c r="F7" s="279">
        <v>12508</v>
      </c>
      <c r="G7" s="279">
        <v>52910</v>
      </c>
      <c r="H7" s="279">
        <v>8252</v>
      </c>
      <c r="I7" s="279">
        <v>2132</v>
      </c>
      <c r="J7" s="279">
        <v>7985</v>
      </c>
      <c r="K7" s="279">
        <v>13024</v>
      </c>
      <c r="L7" s="279">
        <v>31393</v>
      </c>
      <c r="M7" s="272">
        <f t="shared" si="0"/>
        <v>-0.36287831995058678</v>
      </c>
      <c r="N7" s="272">
        <f t="shared" si="0"/>
        <v>-0.83830109973454681</v>
      </c>
      <c r="O7" s="272">
        <f t="shared" si="0"/>
        <v>-0.44023834560112163</v>
      </c>
      <c r="P7" s="272">
        <f t="shared" si="0"/>
        <v>4.1253597697473617E-2</v>
      </c>
      <c r="Q7" s="335">
        <f t="shared" si="0"/>
        <v>-0.40667170667170666</v>
      </c>
    </row>
    <row r="8" spans="1:18" s="146" customFormat="1" ht="15" customHeight="1">
      <c r="A8" s="332" t="s">
        <v>541</v>
      </c>
      <c r="B8" s="329" t="s">
        <v>635</v>
      </c>
      <c r="C8" s="279">
        <v>4969</v>
      </c>
      <c r="D8" s="279">
        <v>5166</v>
      </c>
      <c r="E8" s="279">
        <v>5412</v>
      </c>
      <c r="F8" s="279">
        <v>5040</v>
      </c>
      <c r="G8" s="279">
        <v>20587</v>
      </c>
      <c r="H8" s="279">
        <v>3721</v>
      </c>
      <c r="I8" s="279">
        <v>2003</v>
      </c>
      <c r="J8" s="279">
        <v>2150</v>
      </c>
      <c r="K8" s="279">
        <v>4289</v>
      </c>
      <c r="L8" s="279">
        <v>12163</v>
      </c>
      <c r="M8" s="272">
        <f t="shared" si="0"/>
        <v>-0.25115717448178709</v>
      </c>
      <c r="N8" s="272">
        <f t="shared" si="0"/>
        <v>-0.61227255129694158</v>
      </c>
      <c r="O8" s="272">
        <f t="shared" si="0"/>
        <v>-0.60273466371027351</v>
      </c>
      <c r="P8" s="272">
        <f t="shared" si="0"/>
        <v>-0.14900793650793651</v>
      </c>
      <c r="Q8" s="335">
        <f t="shared" si="0"/>
        <v>-0.4091902657016564</v>
      </c>
    </row>
    <row r="9" spans="1:18" s="146" customFormat="1" ht="15" customHeight="1">
      <c r="A9" s="333" t="s">
        <v>541</v>
      </c>
      <c r="B9" s="329" t="s">
        <v>636</v>
      </c>
      <c r="C9" s="279">
        <v>4847</v>
      </c>
      <c r="D9" s="279">
        <v>4634</v>
      </c>
      <c r="E9" s="279">
        <v>4712</v>
      </c>
      <c r="F9" s="279">
        <v>4579</v>
      </c>
      <c r="G9" s="279">
        <v>18772</v>
      </c>
      <c r="H9" s="279">
        <v>4219</v>
      </c>
      <c r="I9" s="279">
        <v>3800</v>
      </c>
      <c r="J9" s="279">
        <v>4505</v>
      </c>
      <c r="K9" s="279">
        <v>4462</v>
      </c>
      <c r="L9" s="279">
        <v>16986</v>
      </c>
      <c r="M9" s="272">
        <f t="shared" si="0"/>
        <v>-0.1295646791829998</v>
      </c>
      <c r="N9" s="272">
        <f t="shared" si="0"/>
        <v>-0.17997410444540354</v>
      </c>
      <c r="O9" s="272">
        <f t="shared" si="0"/>
        <v>-4.393039049235993E-2</v>
      </c>
      <c r="P9" s="272">
        <f t="shared" si="0"/>
        <v>-2.5551430443328239E-2</v>
      </c>
      <c r="Q9" s="335">
        <f t="shared" si="0"/>
        <v>-9.5141700404858295E-2</v>
      </c>
    </row>
    <row r="10" spans="1:18" s="146" customFormat="1" ht="15" customHeight="1">
      <c r="A10" s="307" t="s">
        <v>637</v>
      </c>
      <c r="B10" s="329" t="s">
        <v>638</v>
      </c>
      <c r="C10" s="282">
        <v>1084</v>
      </c>
      <c r="D10" s="282">
        <v>1016</v>
      </c>
      <c r="E10" s="282">
        <v>1102</v>
      </c>
      <c r="F10" s="282">
        <v>1060</v>
      </c>
      <c r="G10" s="282">
        <v>4262</v>
      </c>
      <c r="H10" s="282">
        <v>869</v>
      </c>
      <c r="I10" s="282">
        <v>743</v>
      </c>
      <c r="J10" s="282">
        <v>888</v>
      </c>
      <c r="K10" s="282">
        <v>1002</v>
      </c>
      <c r="L10" s="282">
        <v>3502</v>
      </c>
      <c r="M10" s="273">
        <f t="shared" si="0"/>
        <v>-0.19833948339483395</v>
      </c>
      <c r="N10" s="273">
        <f t="shared" si="0"/>
        <v>-0.26870078740157483</v>
      </c>
      <c r="O10" s="273">
        <f t="shared" si="0"/>
        <v>-0.19419237749546278</v>
      </c>
      <c r="P10" s="273">
        <f t="shared" si="0"/>
        <v>-5.4716981132075473E-2</v>
      </c>
      <c r="Q10" s="445">
        <f t="shared" si="0"/>
        <v>-0.17832003754106054</v>
      </c>
    </row>
    <row r="11" spans="1:18" s="146" customFormat="1" ht="15" customHeight="1">
      <c r="A11" s="332" t="s">
        <v>637</v>
      </c>
      <c r="B11" s="329" t="s">
        <v>639</v>
      </c>
      <c r="C11" s="279">
        <v>133</v>
      </c>
      <c r="D11" s="279">
        <v>139</v>
      </c>
      <c r="E11" s="279">
        <v>135</v>
      </c>
      <c r="F11" s="279">
        <v>137</v>
      </c>
      <c r="G11" s="279">
        <v>544</v>
      </c>
      <c r="H11" s="279">
        <v>132</v>
      </c>
      <c r="I11" s="279">
        <v>84</v>
      </c>
      <c r="J11" s="279">
        <v>98</v>
      </c>
      <c r="K11" s="279">
        <v>120</v>
      </c>
      <c r="L11" s="279">
        <v>434</v>
      </c>
      <c r="M11" s="272">
        <f t="shared" si="0"/>
        <v>-7.5187969924812026E-3</v>
      </c>
      <c r="N11" s="272">
        <f t="shared" si="0"/>
        <v>-0.39568345323741005</v>
      </c>
      <c r="O11" s="272">
        <f t="shared" si="0"/>
        <v>-0.27407407407407408</v>
      </c>
      <c r="P11" s="272">
        <f t="shared" si="0"/>
        <v>-0.12408759124087591</v>
      </c>
      <c r="Q11" s="335">
        <f t="shared" si="0"/>
        <v>-0.20220588235294118</v>
      </c>
    </row>
    <row r="12" spans="1:18" s="146" customFormat="1" ht="15" customHeight="1">
      <c r="A12" s="332" t="s">
        <v>637</v>
      </c>
      <c r="B12" s="329" t="s">
        <v>640</v>
      </c>
      <c r="C12" s="279">
        <v>242</v>
      </c>
      <c r="D12" s="279">
        <v>243</v>
      </c>
      <c r="E12" s="279">
        <v>275</v>
      </c>
      <c r="F12" s="279">
        <v>250</v>
      </c>
      <c r="G12" s="279">
        <v>1010</v>
      </c>
      <c r="H12" s="279">
        <v>195</v>
      </c>
      <c r="I12" s="279">
        <v>188</v>
      </c>
      <c r="J12" s="279">
        <v>213</v>
      </c>
      <c r="K12" s="279">
        <v>244</v>
      </c>
      <c r="L12" s="279">
        <v>840</v>
      </c>
      <c r="M12" s="272">
        <f t="shared" si="0"/>
        <v>-0.19421487603305784</v>
      </c>
      <c r="N12" s="272">
        <f t="shared" si="0"/>
        <v>-0.22633744855967078</v>
      </c>
      <c r="O12" s="272">
        <f t="shared" si="0"/>
        <v>-0.22545454545454546</v>
      </c>
      <c r="P12" s="272">
        <f t="shared" si="0"/>
        <v>-2.4E-2</v>
      </c>
      <c r="Q12" s="335">
        <f t="shared" si="0"/>
        <v>-0.16831683168316833</v>
      </c>
    </row>
    <row r="13" spans="1:18" s="146" customFormat="1" ht="15" customHeight="1">
      <c r="A13" s="332" t="s">
        <v>637</v>
      </c>
      <c r="B13" s="329" t="s">
        <v>641</v>
      </c>
      <c r="C13" s="279">
        <v>478</v>
      </c>
      <c r="D13" s="279">
        <v>409</v>
      </c>
      <c r="E13" s="279">
        <v>461</v>
      </c>
      <c r="F13" s="279">
        <v>449</v>
      </c>
      <c r="G13" s="279">
        <v>1797</v>
      </c>
      <c r="H13" s="279">
        <v>352</v>
      </c>
      <c r="I13" s="279">
        <v>342</v>
      </c>
      <c r="J13" s="279">
        <v>409</v>
      </c>
      <c r="K13" s="279">
        <v>403</v>
      </c>
      <c r="L13" s="279">
        <v>1506</v>
      </c>
      <c r="M13" s="272">
        <f t="shared" si="0"/>
        <v>-0.26359832635983266</v>
      </c>
      <c r="N13" s="272">
        <f t="shared" si="0"/>
        <v>-0.16381418092909536</v>
      </c>
      <c r="O13" s="272">
        <f t="shared" si="0"/>
        <v>-0.11279826464208242</v>
      </c>
      <c r="P13" s="272">
        <f t="shared" si="0"/>
        <v>-0.10244988864142539</v>
      </c>
      <c r="Q13" s="335">
        <f t="shared" si="0"/>
        <v>-0.16193656093489148</v>
      </c>
    </row>
    <row r="14" spans="1:18" s="146" customFormat="1" ht="15" customHeight="1">
      <c r="A14" s="333" t="s">
        <v>637</v>
      </c>
      <c r="B14" s="329" t="s">
        <v>642</v>
      </c>
      <c r="C14" s="279">
        <v>310</v>
      </c>
      <c r="D14" s="279">
        <v>304</v>
      </c>
      <c r="E14" s="279">
        <v>329</v>
      </c>
      <c r="F14" s="279">
        <v>310</v>
      </c>
      <c r="G14" s="279">
        <v>1253</v>
      </c>
      <c r="H14" s="279">
        <v>260</v>
      </c>
      <c r="I14" s="279">
        <v>200</v>
      </c>
      <c r="J14" s="279">
        <v>239</v>
      </c>
      <c r="K14" s="279">
        <v>312</v>
      </c>
      <c r="L14" s="279">
        <v>1011</v>
      </c>
      <c r="M14" s="272">
        <f t="shared" si="0"/>
        <v>-0.16129032258064516</v>
      </c>
      <c r="N14" s="272">
        <f t="shared" si="0"/>
        <v>-0.34210526315789475</v>
      </c>
      <c r="O14" s="272">
        <f t="shared" si="0"/>
        <v>-0.2735562310030395</v>
      </c>
      <c r="P14" s="272">
        <f t="shared" si="0"/>
        <v>6.4516129032258064E-3</v>
      </c>
      <c r="Q14" s="335">
        <f t="shared" si="0"/>
        <v>-0.1931364724660814</v>
      </c>
    </row>
    <row r="15" spans="1:18" s="146" customFormat="1" ht="15" customHeight="1">
      <c r="A15" s="307" t="s">
        <v>643</v>
      </c>
      <c r="B15" s="329" t="s">
        <v>644</v>
      </c>
      <c r="C15" s="282">
        <v>1366</v>
      </c>
      <c r="D15" s="282">
        <v>1367</v>
      </c>
      <c r="E15" s="282">
        <v>1404</v>
      </c>
      <c r="F15" s="282">
        <v>1324</v>
      </c>
      <c r="G15" s="282">
        <v>5461</v>
      </c>
      <c r="H15" s="282">
        <v>1364</v>
      </c>
      <c r="I15" s="282">
        <v>1341</v>
      </c>
      <c r="J15" s="282">
        <v>1062</v>
      </c>
      <c r="K15" s="282">
        <v>1121</v>
      </c>
      <c r="L15" s="282">
        <v>4888</v>
      </c>
      <c r="M15" s="273">
        <f t="shared" si="0"/>
        <v>-1.4641288433382138E-3</v>
      </c>
      <c r="N15" s="273">
        <f t="shared" si="0"/>
        <v>-1.9019751280175568E-2</v>
      </c>
      <c r="O15" s="273">
        <f t="shared" si="0"/>
        <v>-0.24358974358974358</v>
      </c>
      <c r="P15" s="273">
        <f t="shared" si="0"/>
        <v>-0.15332326283987915</v>
      </c>
      <c r="Q15" s="445">
        <f t="shared" si="0"/>
        <v>-0.10492583775865226</v>
      </c>
    </row>
    <row r="16" spans="1:18" s="146" customFormat="1" ht="15" customHeight="1">
      <c r="A16" s="332" t="s">
        <v>643</v>
      </c>
      <c r="B16" s="329" t="s">
        <v>94</v>
      </c>
      <c r="C16" s="279">
        <v>84</v>
      </c>
      <c r="D16" s="279">
        <v>83</v>
      </c>
      <c r="E16" s="279">
        <v>68</v>
      </c>
      <c r="F16" s="279">
        <v>80</v>
      </c>
      <c r="G16" s="279">
        <v>315</v>
      </c>
      <c r="H16" s="279">
        <v>78</v>
      </c>
      <c r="I16" s="279">
        <v>69</v>
      </c>
      <c r="J16" s="279">
        <v>73</v>
      </c>
      <c r="K16" s="279">
        <v>98</v>
      </c>
      <c r="L16" s="279">
        <v>318</v>
      </c>
      <c r="M16" s="272">
        <f t="shared" si="0"/>
        <v>-7.1428571428571425E-2</v>
      </c>
      <c r="N16" s="272">
        <f t="shared" si="0"/>
        <v>-0.16867469879518071</v>
      </c>
      <c r="O16" s="272">
        <f t="shared" si="0"/>
        <v>7.3529411764705885E-2</v>
      </c>
      <c r="P16" s="272">
        <f t="shared" si="0"/>
        <v>0.22500000000000001</v>
      </c>
      <c r="Q16" s="335">
        <f t="shared" si="0"/>
        <v>9.5238095238095247E-3</v>
      </c>
    </row>
    <row r="17" spans="1:17" s="146" customFormat="1" ht="15" customHeight="1">
      <c r="A17" s="332" t="s">
        <v>643</v>
      </c>
      <c r="B17" s="329" t="s">
        <v>645</v>
      </c>
      <c r="C17" s="279">
        <v>102</v>
      </c>
      <c r="D17" s="279">
        <v>111</v>
      </c>
      <c r="E17" s="279">
        <v>93</v>
      </c>
      <c r="F17" s="279">
        <v>102</v>
      </c>
      <c r="G17" s="279">
        <v>408</v>
      </c>
      <c r="H17" s="279">
        <v>103</v>
      </c>
      <c r="I17" s="279">
        <v>110</v>
      </c>
      <c r="J17" s="279">
        <v>92</v>
      </c>
      <c r="K17" s="279">
        <v>86</v>
      </c>
      <c r="L17" s="279">
        <v>391</v>
      </c>
      <c r="M17" s="272">
        <f t="shared" si="0"/>
        <v>9.8039215686274508E-3</v>
      </c>
      <c r="N17" s="272">
        <f t="shared" si="0"/>
        <v>-9.0090090090090089E-3</v>
      </c>
      <c r="O17" s="272">
        <f t="shared" si="0"/>
        <v>-1.0752688172043012E-2</v>
      </c>
      <c r="P17" s="272">
        <f t="shared" si="0"/>
        <v>-0.15686274509803921</v>
      </c>
      <c r="Q17" s="335">
        <f t="shared" si="0"/>
        <v>-4.1666666666666664E-2</v>
      </c>
    </row>
    <row r="18" spans="1:17" s="146" customFormat="1" ht="15" customHeight="1">
      <c r="A18" s="332" t="s">
        <v>643</v>
      </c>
      <c r="B18" s="155" t="s">
        <v>98</v>
      </c>
      <c r="C18" s="279">
        <v>67</v>
      </c>
      <c r="D18" s="279">
        <v>87</v>
      </c>
      <c r="E18" s="279">
        <v>80</v>
      </c>
      <c r="F18" s="279">
        <v>98</v>
      </c>
      <c r="G18" s="279">
        <v>332</v>
      </c>
      <c r="H18" s="279">
        <v>93</v>
      </c>
      <c r="I18" s="279">
        <v>82</v>
      </c>
      <c r="J18" s="279">
        <v>54</v>
      </c>
      <c r="K18" s="279">
        <v>68</v>
      </c>
      <c r="L18" s="279">
        <v>297</v>
      </c>
      <c r="M18" s="272">
        <f t="shared" si="0"/>
        <v>0.38805970149253732</v>
      </c>
      <c r="N18" s="272">
        <f t="shared" si="0"/>
        <v>-5.7471264367816091E-2</v>
      </c>
      <c r="O18" s="272">
        <f t="shared" si="0"/>
        <v>-0.32500000000000001</v>
      </c>
      <c r="P18" s="272">
        <f t="shared" si="0"/>
        <v>-0.30612244897959184</v>
      </c>
      <c r="Q18" s="335">
        <f t="shared" si="0"/>
        <v>-0.10542168674698796</v>
      </c>
    </row>
    <row r="19" spans="1:17" s="146" customFormat="1" ht="15" customHeight="1">
      <c r="A19" s="332" t="s">
        <v>643</v>
      </c>
      <c r="B19" s="329" t="s">
        <v>100</v>
      </c>
      <c r="C19" s="279">
        <v>95</v>
      </c>
      <c r="D19" s="279">
        <v>79</v>
      </c>
      <c r="E19" s="279">
        <v>98</v>
      </c>
      <c r="F19" s="279">
        <v>89</v>
      </c>
      <c r="G19" s="279">
        <v>361</v>
      </c>
      <c r="H19" s="279">
        <v>75</v>
      </c>
      <c r="I19" s="279">
        <v>81</v>
      </c>
      <c r="J19" s="279">
        <v>48</v>
      </c>
      <c r="K19" s="279">
        <v>42</v>
      </c>
      <c r="L19" s="279">
        <v>246</v>
      </c>
      <c r="M19" s="272">
        <f t="shared" si="0"/>
        <v>-0.21052631578947367</v>
      </c>
      <c r="N19" s="272">
        <f t="shared" si="0"/>
        <v>2.5316455696202531E-2</v>
      </c>
      <c r="O19" s="272">
        <f t="shared" si="0"/>
        <v>-0.51020408163265307</v>
      </c>
      <c r="P19" s="272">
        <f t="shared" si="0"/>
        <v>-0.5280898876404494</v>
      </c>
      <c r="Q19" s="335">
        <f t="shared" si="0"/>
        <v>-0.31855955678670361</v>
      </c>
    </row>
    <row r="20" spans="1:17" s="146" customFormat="1" ht="15" customHeight="1">
      <c r="A20" s="332" t="s">
        <v>643</v>
      </c>
      <c r="B20" s="155" t="s">
        <v>102</v>
      </c>
      <c r="C20" s="279">
        <v>86</v>
      </c>
      <c r="D20" s="279">
        <v>105</v>
      </c>
      <c r="E20" s="279">
        <v>102</v>
      </c>
      <c r="F20" s="279">
        <v>96</v>
      </c>
      <c r="G20" s="279">
        <v>389</v>
      </c>
      <c r="H20" s="279">
        <v>102</v>
      </c>
      <c r="I20" s="279">
        <v>143</v>
      </c>
      <c r="J20" s="279">
        <v>47</v>
      </c>
      <c r="K20" s="279">
        <v>47</v>
      </c>
      <c r="L20" s="279">
        <v>339</v>
      </c>
      <c r="M20" s="272">
        <f t="shared" si="0"/>
        <v>0.18604651162790697</v>
      </c>
      <c r="N20" s="272">
        <f t="shared" si="0"/>
        <v>0.3619047619047619</v>
      </c>
      <c r="O20" s="272">
        <f t="shared" si="0"/>
        <v>-0.53921568627450978</v>
      </c>
      <c r="P20" s="272">
        <f t="shared" si="0"/>
        <v>-0.51041666666666663</v>
      </c>
      <c r="Q20" s="335">
        <f t="shared" si="0"/>
        <v>-0.12853470437017994</v>
      </c>
    </row>
    <row r="21" spans="1:17" s="146" customFormat="1" ht="15" customHeight="1">
      <c r="A21" s="333" t="s">
        <v>643</v>
      </c>
      <c r="B21" s="329" t="s">
        <v>646</v>
      </c>
      <c r="C21" s="279">
        <v>934</v>
      </c>
      <c r="D21" s="279">
        <v>905</v>
      </c>
      <c r="E21" s="279">
        <v>964</v>
      </c>
      <c r="F21" s="279">
        <v>861</v>
      </c>
      <c r="G21" s="279">
        <v>3664</v>
      </c>
      <c r="H21" s="279">
        <v>916</v>
      </c>
      <c r="I21" s="279">
        <v>858</v>
      </c>
      <c r="J21" s="279">
        <v>750</v>
      </c>
      <c r="K21" s="279">
        <v>783</v>
      </c>
      <c r="L21" s="279">
        <v>3307</v>
      </c>
      <c r="M21" s="272">
        <f t="shared" si="0"/>
        <v>-1.9271948608137045E-2</v>
      </c>
      <c r="N21" s="272">
        <f t="shared" si="0"/>
        <v>-5.1933701657458566E-2</v>
      </c>
      <c r="O21" s="272">
        <f t="shared" si="0"/>
        <v>-0.22199170124481327</v>
      </c>
      <c r="P21" s="272">
        <f t="shared" si="0"/>
        <v>-9.0592334494773524E-2</v>
      </c>
      <c r="Q21" s="335">
        <f t="shared" si="0"/>
        <v>-9.7434497816593885E-2</v>
      </c>
    </row>
    <row r="22" spans="1:17" s="146" customFormat="1" ht="15" customHeight="1">
      <c r="A22" s="307" t="s">
        <v>647</v>
      </c>
      <c r="B22" s="329" t="s">
        <v>648</v>
      </c>
      <c r="C22" s="282">
        <v>7924</v>
      </c>
      <c r="D22" s="282">
        <v>8031</v>
      </c>
      <c r="E22" s="282">
        <v>8636</v>
      </c>
      <c r="F22" s="282">
        <v>7706</v>
      </c>
      <c r="G22" s="282">
        <v>32297</v>
      </c>
      <c r="H22" s="282">
        <v>6247</v>
      </c>
      <c r="I22" s="282">
        <v>1765</v>
      </c>
      <c r="J22" s="282">
        <v>4913</v>
      </c>
      <c r="K22" s="282">
        <v>9136</v>
      </c>
      <c r="L22" s="282">
        <v>22061</v>
      </c>
      <c r="M22" s="273">
        <f t="shared" ref="M22" si="1">(H22-C22)/C22</f>
        <v>-0.21163553760726905</v>
      </c>
      <c r="N22" s="273">
        <f t="shared" ref="N22" si="2">(I22-D22)/D22</f>
        <v>-0.78022662184036862</v>
      </c>
      <c r="O22" s="273">
        <f t="shared" ref="O22" si="3">(J22-E22)/E22</f>
        <v>-0.43110236220472442</v>
      </c>
      <c r="P22" s="273">
        <f t="shared" ref="P22" si="4">(K22-F22)/F22</f>
        <v>0.18556968595899298</v>
      </c>
      <c r="Q22" s="445">
        <f t="shared" ref="Q22" si="5">(L22-G22)/G22</f>
        <v>-0.31693346131219619</v>
      </c>
    </row>
    <row r="23" spans="1:17" s="146" customFormat="1" ht="15" customHeight="1">
      <c r="A23" s="332" t="s">
        <v>647</v>
      </c>
      <c r="B23" s="329" t="s">
        <v>104</v>
      </c>
      <c r="C23" s="279">
        <v>1065</v>
      </c>
      <c r="D23" s="279">
        <v>1156</v>
      </c>
      <c r="E23" s="279">
        <v>1211</v>
      </c>
      <c r="F23" s="279">
        <v>1139</v>
      </c>
      <c r="G23" s="279">
        <v>4571</v>
      </c>
      <c r="H23" s="279">
        <v>1448</v>
      </c>
      <c r="I23" s="279">
        <v>344</v>
      </c>
      <c r="J23" s="279">
        <v>518</v>
      </c>
      <c r="K23" s="279">
        <v>1794</v>
      </c>
      <c r="L23" s="279">
        <v>4104</v>
      </c>
      <c r="M23" s="272">
        <f t="shared" ref="M23:Q36" si="6">(H23-C23)/C23</f>
        <v>0.35962441314553989</v>
      </c>
      <c r="N23" s="272">
        <f t="shared" si="6"/>
        <v>-0.70242214532871972</v>
      </c>
      <c r="O23" s="272">
        <f t="shared" si="6"/>
        <v>-0.5722543352601156</v>
      </c>
      <c r="P23" s="272">
        <f t="shared" si="6"/>
        <v>0.57506584723441612</v>
      </c>
      <c r="Q23" s="335">
        <f t="shared" si="6"/>
        <v>-0.10216582804637935</v>
      </c>
    </row>
    <row r="24" spans="1:17" s="146" customFormat="1" ht="15" customHeight="1">
      <c r="A24" s="332" t="s">
        <v>647</v>
      </c>
      <c r="B24" s="329" t="s">
        <v>649</v>
      </c>
      <c r="C24" s="279">
        <v>3645</v>
      </c>
      <c r="D24" s="279">
        <v>3673</v>
      </c>
      <c r="E24" s="279">
        <v>4026</v>
      </c>
      <c r="F24" s="279">
        <v>3512</v>
      </c>
      <c r="G24" s="279">
        <v>14856</v>
      </c>
      <c r="H24" s="279">
        <v>2470</v>
      </c>
      <c r="I24" s="279">
        <v>88</v>
      </c>
      <c r="J24" s="279">
        <v>2041</v>
      </c>
      <c r="K24" s="279">
        <v>4051</v>
      </c>
      <c r="L24" s="279">
        <v>8650</v>
      </c>
      <c r="M24" s="272">
        <f t="shared" si="6"/>
        <v>-0.3223593964334705</v>
      </c>
      <c r="N24" s="272">
        <f t="shared" si="6"/>
        <v>-0.97604138306561394</v>
      </c>
      <c r="O24" s="272">
        <f t="shared" si="6"/>
        <v>-0.49304520615996028</v>
      </c>
      <c r="P24" s="272">
        <f t="shared" si="6"/>
        <v>0.15347380410022779</v>
      </c>
      <c r="Q24" s="335">
        <f t="shared" si="6"/>
        <v>-0.41774367259019923</v>
      </c>
    </row>
    <row r="25" spans="1:17" s="146" customFormat="1" ht="15" customHeight="1">
      <c r="A25" s="332" t="s">
        <v>647</v>
      </c>
      <c r="B25" s="329" t="s">
        <v>650</v>
      </c>
      <c r="C25" s="279">
        <v>202</v>
      </c>
      <c r="D25" s="279">
        <v>226</v>
      </c>
      <c r="E25" s="279">
        <v>265</v>
      </c>
      <c r="F25" s="279">
        <v>232</v>
      </c>
      <c r="G25" s="279">
        <v>925</v>
      </c>
      <c r="H25" s="279">
        <v>148</v>
      </c>
      <c r="I25" s="279">
        <v>67</v>
      </c>
      <c r="J25" s="279">
        <v>108</v>
      </c>
      <c r="K25" s="279">
        <v>204</v>
      </c>
      <c r="L25" s="279">
        <v>527</v>
      </c>
      <c r="M25" s="272">
        <f t="shared" si="6"/>
        <v>-0.26732673267326734</v>
      </c>
      <c r="N25" s="272">
        <f t="shared" si="6"/>
        <v>-0.70353982300884954</v>
      </c>
      <c r="O25" s="272">
        <f t="shared" si="6"/>
        <v>-0.59245283018867922</v>
      </c>
      <c r="P25" s="272">
        <f t="shared" si="6"/>
        <v>-0.1206896551724138</v>
      </c>
      <c r="Q25" s="335">
        <f t="shared" si="6"/>
        <v>-0.43027027027027026</v>
      </c>
    </row>
    <row r="26" spans="1:17" s="146" customFormat="1" ht="15" customHeight="1">
      <c r="A26" s="332" t="s">
        <v>647</v>
      </c>
      <c r="B26" s="329" t="s">
        <v>651</v>
      </c>
      <c r="C26" s="279">
        <v>238</v>
      </c>
      <c r="D26" s="279">
        <v>224</v>
      </c>
      <c r="E26" s="279">
        <v>267</v>
      </c>
      <c r="F26" s="279">
        <v>223</v>
      </c>
      <c r="G26" s="279">
        <v>952</v>
      </c>
      <c r="H26" s="279">
        <v>195</v>
      </c>
      <c r="I26" s="279">
        <v>162</v>
      </c>
      <c r="J26" s="279">
        <v>182</v>
      </c>
      <c r="K26" s="279">
        <v>239</v>
      </c>
      <c r="L26" s="279">
        <v>778</v>
      </c>
      <c r="M26" s="272">
        <f t="shared" si="6"/>
        <v>-0.18067226890756302</v>
      </c>
      <c r="N26" s="272">
        <f t="shared" si="6"/>
        <v>-0.2767857142857143</v>
      </c>
      <c r="O26" s="272">
        <f t="shared" si="6"/>
        <v>-0.31835205992509363</v>
      </c>
      <c r="P26" s="272">
        <f t="shared" si="6"/>
        <v>7.1748878923766815E-2</v>
      </c>
      <c r="Q26" s="335">
        <f t="shared" si="6"/>
        <v>-0.18277310924369747</v>
      </c>
    </row>
    <row r="27" spans="1:17" s="146" customFormat="1" ht="15" customHeight="1">
      <c r="A27" s="332" t="s">
        <v>647</v>
      </c>
      <c r="B27" s="329" t="s">
        <v>112</v>
      </c>
      <c r="C27" s="279">
        <v>474</v>
      </c>
      <c r="D27" s="279">
        <v>426</v>
      </c>
      <c r="E27" s="279">
        <v>453</v>
      </c>
      <c r="F27" s="279">
        <v>391</v>
      </c>
      <c r="G27" s="279">
        <v>1744</v>
      </c>
      <c r="H27" s="279">
        <v>287</v>
      </c>
      <c r="I27" s="279">
        <v>65</v>
      </c>
      <c r="J27" s="279">
        <v>288</v>
      </c>
      <c r="K27" s="279">
        <v>502</v>
      </c>
      <c r="L27" s="279">
        <v>1142</v>
      </c>
      <c r="M27" s="272">
        <f t="shared" si="6"/>
        <v>-0.39451476793248946</v>
      </c>
      <c r="N27" s="272">
        <f t="shared" si="6"/>
        <v>-0.84741784037558687</v>
      </c>
      <c r="O27" s="272">
        <f t="shared" si="6"/>
        <v>-0.36423841059602646</v>
      </c>
      <c r="P27" s="272">
        <f t="shared" si="6"/>
        <v>0.28388746803069054</v>
      </c>
      <c r="Q27" s="335">
        <f t="shared" si="6"/>
        <v>-0.34518348623853212</v>
      </c>
    </row>
    <row r="28" spans="1:17" s="146" customFormat="1" ht="15" customHeight="1">
      <c r="A28" s="332" t="s">
        <v>647</v>
      </c>
      <c r="B28" s="329" t="s">
        <v>114</v>
      </c>
      <c r="C28" s="279">
        <v>194</v>
      </c>
      <c r="D28" s="279">
        <v>195</v>
      </c>
      <c r="E28" s="279">
        <v>234</v>
      </c>
      <c r="F28" s="279">
        <v>212</v>
      </c>
      <c r="G28" s="279">
        <v>835</v>
      </c>
      <c r="H28" s="279">
        <v>127</v>
      </c>
      <c r="I28" s="279">
        <v>18</v>
      </c>
      <c r="J28" s="279">
        <v>61</v>
      </c>
      <c r="K28" s="279">
        <v>177</v>
      </c>
      <c r="L28" s="279">
        <v>383</v>
      </c>
      <c r="M28" s="272">
        <f t="shared" si="6"/>
        <v>-0.34536082474226804</v>
      </c>
      <c r="N28" s="272">
        <f t="shared" si="6"/>
        <v>-0.90769230769230769</v>
      </c>
      <c r="O28" s="272">
        <f t="shared" si="6"/>
        <v>-0.73931623931623935</v>
      </c>
      <c r="P28" s="272">
        <f t="shared" si="6"/>
        <v>-0.1650943396226415</v>
      </c>
      <c r="Q28" s="335">
        <f t="shared" si="6"/>
        <v>-0.54131736526946106</v>
      </c>
    </row>
    <row r="29" spans="1:17" s="146" customFormat="1" ht="15" customHeight="1">
      <c r="A29" s="332" t="s">
        <v>647</v>
      </c>
      <c r="B29" s="329" t="s">
        <v>116</v>
      </c>
      <c r="C29" s="279">
        <v>734</v>
      </c>
      <c r="D29" s="279">
        <v>718</v>
      </c>
      <c r="E29" s="279">
        <v>745</v>
      </c>
      <c r="F29" s="279">
        <v>784</v>
      </c>
      <c r="G29" s="279">
        <v>2981</v>
      </c>
      <c r="H29" s="279">
        <v>658</v>
      </c>
      <c r="I29" s="279">
        <v>501</v>
      </c>
      <c r="J29" s="279">
        <v>707</v>
      </c>
      <c r="K29" s="279">
        <v>806</v>
      </c>
      <c r="L29" s="279">
        <v>2672</v>
      </c>
      <c r="M29" s="272">
        <f t="shared" si="6"/>
        <v>-0.10354223433242507</v>
      </c>
      <c r="N29" s="272">
        <f t="shared" si="6"/>
        <v>-0.3022284122562674</v>
      </c>
      <c r="O29" s="272">
        <f t="shared" si="6"/>
        <v>-5.1006711409395972E-2</v>
      </c>
      <c r="P29" s="272">
        <f t="shared" si="6"/>
        <v>2.8061224489795918E-2</v>
      </c>
      <c r="Q29" s="335">
        <f t="shared" si="6"/>
        <v>-0.10365649111036565</v>
      </c>
    </row>
    <row r="30" spans="1:17" s="146" customFormat="1" ht="15" customHeight="1">
      <c r="A30" s="332" t="s">
        <v>647</v>
      </c>
      <c r="B30" s="329" t="s">
        <v>118</v>
      </c>
      <c r="C30" s="279">
        <v>129</v>
      </c>
      <c r="D30" s="279">
        <v>151</v>
      </c>
      <c r="E30" s="279">
        <v>131</v>
      </c>
      <c r="F30" s="279">
        <v>116</v>
      </c>
      <c r="G30" s="279">
        <v>527</v>
      </c>
      <c r="H30" s="279">
        <v>86</v>
      </c>
      <c r="I30" s="279" t="s">
        <v>540</v>
      </c>
      <c r="J30" s="279">
        <v>54</v>
      </c>
      <c r="K30" s="279">
        <v>109</v>
      </c>
      <c r="L30" s="279">
        <v>249</v>
      </c>
      <c r="M30" s="272">
        <f t="shared" si="6"/>
        <v>-0.33333333333333331</v>
      </c>
      <c r="N30" s="270" t="s">
        <v>540</v>
      </c>
      <c r="O30" s="272">
        <f t="shared" si="6"/>
        <v>-0.58778625954198471</v>
      </c>
      <c r="P30" s="272">
        <f t="shared" si="6"/>
        <v>-6.0344827586206899E-2</v>
      </c>
      <c r="Q30" s="335">
        <f t="shared" si="6"/>
        <v>-0.52751423149905119</v>
      </c>
    </row>
    <row r="31" spans="1:17" s="146" customFormat="1" ht="15" customHeight="1">
      <c r="A31" s="332" t="s">
        <v>647</v>
      </c>
      <c r="B31" s="329" t="s">
        <v>120</v>
      </c>
      <c r="C31" s="279">
        <v>32</v>
      </c>
      <c r="D31" s="279">
        <v>31</v>
      </c>
      <c r="E31" s="279">
        <v>41</v>
      </c>
      <c r="F31" s="279">
        <v>33</v>
      </c>
      <c r="G31" s="279">
        <v>137</v>
      </c>
      <c r="H31" s="279">
        <v>25</v>
      </c>
      <c r="I31" s="279" t="s">
        <v>540</v>
      </c>
      <c r="J31" s="279">
        <v>7</v>
      </c>
      <c r="K31" s="279">
        <v>30</v>
      </c>
      <c r="L31" s="279">
        <v>62</v>
      </c>
      <c r="M31" s="272">
        <f t="shared" si="6"/>
        <v>-0.21875</v>
      </c>
      <c r="N31" s="270" t="s">
        <v>540</v>
      </c>
      <c r="O31" s="272">
        <f t="shared" si="6"/>
        <v>-0.82926829268292679</v>
      </c>
      <c r="P31" s="272">
        <f t="shared" si="6"/>
        <v>-9.0909090909090912E-2</v>
      </c>
      <c r="Q31" s="335">
        <f t="shared" si="6"/>
        <v>-0.54744525547445255</v>
      </c>
    </row>
    <row r="32" spans="1:17" s="146" customFormat="1" ht="15" customHeight="1">
      <c r="A32" s="332" t="s">
        <v>647</v>
      </c>
      <c r="B32" s="155" t="s">
        <v>122</v>
      </c>
      <c r="C32" s="279">
        <v>113</v>
      </c>
      <c r="D32" s="279">
        <v>119</v>
      </c>
      <c r="E32" s="279">
        <v>113</v>
      </c>
      <c r="F32" s="279">
        <v>102</v>
      </c>
      <c r="G32" s="279">
        <v>447</v>
      </c>
      <c r="H32" s="279">
        <v>71</v>
      </c>
      <c r="I32" s="279" t="s">
        <v>540</v>
      </c>
      <c r="J32" s="279">
        <v>47</v>
      </c>
      <c r="K32" s="279">
        <v>94</v>
      </c>
      <c r="L32" s="279">
        <v>212</v>
      </c>
      <c r="M32" s="272">
        <f t="shared" si="6"/>
        <v>-0.37168141592920356</v>
      </c>
      <c r="N32" s="270" t="s">
        <v>540</v>
      </c>
      <c r="O32" s="272">
        <f t="shared" si="6"/>
        <v>-0.58407079646017701</v>
      </c>
      <c r="P32" s="272">
        <f t="shared" si="6"/>
        <v>-7.8431372549019607E-2</v>
      </c>
      <c r="Q32" s="335">
        <f t="shared" si="6"/>
        <v>-0.52572706935123048</v>
      </c>
    </row>
    <row r="33" spans="1:18" s="146" customFormat="1" ht="15" customHeight="1">
      <c r="A33" s="332" t="s">
        <v>647</v>
      </c>
      <c r="B33" s="329" t="s">
        <v>124</v>
      </c>
      <c r="C33" s="279">
        <v>208</v>
      </c>
      <c r="D33" s="279">
        <v>193</v>
      </c>
      <c r="E33" s="279">
        <v>203</v>
      </c>
      <c r="F33" s="279">
        <v>184</v>
      </c>
      <c r="G33" s="279">
        <v>788</v>
      </c>
      <c r="H33" s="279">
        <v>97</v>
      </c>
      <c r="I33" s="279">
        <v>5</v>
      </c>
      <c r="J33" s="279">
        <v>76</v>
      </c>
      <c r="K33" s="279">
        <v>195</v>
      </c>
      <c r="L33" s="279">
        <v>373</v>
      </c>
      <c r="M33" s="272">
        <f t="shared" si="6"/>
        <v>-0.53365384615384615</v>
      </c>
      <c r="N33" s="272">
        <f t="shared" si="6"/>
        <v>-0.97409326424870468</v>
      </c>
      <c r="O33" s="272">
        <f t="shared" si="6"/>
        <v>-0.62561576354679804</v>
      </c>
      <c r="P33" s="272">
        <f t="shared" si="6"/>
        <v>5.9782608695652176E-2</v>
      </c>
      <c r="Q33" s="335">
        <f t="shared" si="6"/>
        <v>-0.5266497461928934</v>
      </c>
    </row>
    <row r="34" spans="1:18" s="146" customFormat="1" ht="15" customHeight="1">
      <c r="A34" s="332" t="s">
        <v>647</v>
      </c>
      <c r="B34" s="155" t="s">
        <v>126</v>
      </c>
      <c r="C34" s="279">
        <v>47</v>
      </c>
      <c r="D34" s="279">
        <v>43</v>
      </c>
      <c r="E34" s="279">
        <v>61</v>
      </c>
      <c r="F34" s="279">
        <v>42</v>
      </c>
      <c r="G34" s="279">
        <v>193</v>
      </c>
      <c r="H34" s="279">
        <v>21</v>
      </c>
      <c r="I34" s="279" t="s">
        <v>540</v>
      </c>
      <c r="J34" s="279">
        <v>6</v>
      </c>
      <c r="K34" s="279">
        <v>28</v>
      </c>
      <c r="L34" s="279">
        <v>55</v>
      </c>
      <c r="M34" s="272">
        <f t="shared" si="6"/>
        <v>-0.55319148936170215</v>
      </c>
      <c r="N34" s="270" t="s">
        <v>540</v>
      </c>
      <c r="O34" s="272">
        <f t="shared" si="6"/>
        <v>-0.90163934426229508</v>
      </c>
      <c r="P34" s="272">
        <f t="shared" si="6"/>
        <v>-0.33333333333333331</v>
      </c>
      <c r="Q34" s="335">
        <f t="shared" si="6"/>
        <v>-0.71502590673575128</v>
      </c>
    </row>
    <row r="35" spans="1:18" s="146" customFormat="1" ht="15" customHeight="1">
      <c r="A35" s="332" t="s">
        <v>647</v>
      </c>
      <c r="B35" s="329" t="s">
        <v>128</v>
      </c>
      <c r="C35" s="279">
        <v>202</v>
      </c>
      <c r="D35" s="279">
        <v>217</v>
      </c>
      <c r="E35" s="279">
        <v>205</v>
      </c>
      <c r="F35" s="279">
        <v>194</v>
      </c>
      <c r="G35" s="279">
        <v>818</v>
      </c>
      <c r="H35" s="279">
        <v>127</v>
      </c>
      <c r="I35" s="279">
        <v>129</v>
      </c>
      <c r="J35" s="279">
        <v>158</v>
      </c>
      <c r="K35" s="279">
        <v>183</v>
      </c>
      <c r="L35" s="279">
        <v>597</v>
      </c>
      <c r="M35" s="272">
        <f t="shared" si="6"/>
        <v>-0.37128712871287128</v>
      </c>
      <c r="N35" s="272">
        <f t="shared" si="6"/>
        <v>-0.40552995391705071</v>
      </c>
      <c r="O35" s="272">
        <f t="shared" si="6"/>
        <v>-0.22926829268292684</v>
      </c>
      <c r="P35" s="272">
        <f t="shared" si="6"/>
        <v>-5.6701030927835051E-2</v>
      </c>
      <c r="Q35" s="335">
        <f t="shared" si="6"/>
        <v>-0.27017114914425427</v>
      </c>
    </row>
    <row r="36" spans="1:18" s="146" customFormat="1" ht="15" customHeight="1">
      <c r="A36" s="333" t="s">
        <v>647</v>
      </c>
      <c r="B36" s="329" t="s">
        <v>130</v>
      </c>
      <c r="C36" s="279">
        <v>641</v>
      </c>
      <c r="D36" s="279">
        <v>659</v>
      </c>
      <c r="E36" s="279">
        <v>681</v>
      </c>
      <c r="F36" s="279">
        <v>542</v>
      </c>
      <c r="G36" s="279">
        <v>2523</v>
      </c>
      <c r="H36" s="279">
        <v>487</v>
      </c>
      <c r="I36" s="279">
        <v>377</v>
      </c>
      <c r="J36" s="279">
        <v>660</v>
      </c>
      <c r="K36" s="279">
        <v>724</v>
      </c>
      <c r="L36" s="279">
        <v>2248</v>
      </c>
      <c r="M36" s="272">
        <f t="shared" si="6"/>
        <v>-0.24024960998439937</v>
      </c>
      <c r="N36" s="272">
        <f t="shared" si="6"/>
        <v>-0.42792109256449168</v>
      </c>
      <c r="O36" s="272">
        <f t="shared" si="6"/>
        <v>-3.0837004405286344E-2</v>
      </c>
      <c r="P36" s="272">
        <f t="shared" si="6"/>
        <v>0.33579335793357934</v>
      </c>
      <c r="Q36" s="335">
        <f t="shared" si="6"/>
        <v>-0.10899722552516845</v>
      </c>
    </row>
    <row r="37" spans="1:18" s="320" customFormat="1" ht="17.25" customHeight="1">
      <c r="A37" s="60" t="s">
        <v>353</v>
      </c>
      <c r="B37" s="321"/>
      <c r="C37" s="322"/>
      <c r="D37" s="322"/>
      <c r="E37" s="322"/>
      <c r="F37" s="322"/>
      <c r="G37" s="323"/>
      <c r="H37" s="322"/>
      <c r="I37" s="322"/>
      <c r="J37" s="322"/>
      <c r="K37" s="322"/>
      <c r="L37" s="323"/>
      <c r="M37" s="324"/>
      <c r="N37" s="324"/>
      <c r="O37" s="324"/>
      <c r="P37" s="324"/>
    </row>
    <row r="38" spans="1:18" s="310" customFormat="1" ht="12" customHeight="1">
      <c r="A38" s="310" t="s">
        <v>545</v>
      </c>
      <c r="B38" s="313"/>
      <c r="C38" s="314"/>
      <c r="D38" s="314"/>
      <c r="E38" s="314"/>
      <c r="F38" s="314"/>
      <c r="G38" s="315"/>
      <c r="H38" s="314"/>
      <c r="I38" s="314"/>
      <c r="J38" s="314"/>
      <c r="K38" s="314"/>
      <c r="L38" s="315"/>
      <c r="M38" s="316"/>
      <c r="N38" s="316"/>
      <c r="O38" s="316"/>
      <c r="P38" s="316"/>
      <c r="Q38" s="316"/>
      <c r="R38" s="312"/>
    </row>
    <row r="39" spans="1:18" s="310" customFormat="1" ht="12" customHeight="1">
      <c r="A39" s="310" t="s">
        <v>652</v>
      </c>
      <c r="B39" s="313"/>
      <c r="C39" s="314"/>
      <c r="D39" s="314"/>
      <c r="E39" s="314"/>
      <c r="F39" s="314"/>
      <c r="G39" s="315"/>
      <c r="H39" s="314"/>
      <c r="I39" s="314"/>
      <c r="J39" s="314"/>
      <c r="K39" s="314"/>
      <c r="L39" s="315"/>
      <c r="M39" s="316"/>
      <c r="N39" s="316"/>
      <c r="O39" s="316"/>
      <c r="P39" s="316"/>
      <c r="Q39" s="316"/>
      <c r="R39" s="312"/>
    </row>
    <row r="40" spans="1:18" s="310" customFormat="1" ht="12" customHeight="1">
      <c r="A40" s="310" t="s">
        <v>356</v>
      </c>
      <c r="B40" s="313"/>
      <c r="C40" s="314"/>
      <c r="D40" s="314"/>
      <c r="E40" s="314"/>
      <c r="F40" s="314"/>
      <c r="G40" s="315"/>
      <c r="H40" s="314"/>
      <c r="I40" s="314"/>
      <c r="J40" s="314"/>
      <c r="K40" s="314"/>
      <c r="L40" s="315"/>
      <c r="M40" s="316"/>
      <c r="N40" s="316"/>
      <c r="O40" s="316"/>
      <c r="P40" s="316"/>
      <c r="Q40" s="316"/>
      <c r="R40" s="312"/>
    </row>
    <row r="41" spans="1:18" s="310" customFormat="1" ht="12" customHeight="1">
      <c r="A41" s="311" t="s">
        <v>357</v>
      </c>
      <c r="B41" s="313"/>
      <c r="C41" s="314"/>
      <c r="D41" s="314"/>
      <c r="E41" s="314"/>
      <c r="F41" s="314"/>
      <c r="G41" s="315"/>
      <c r="H41" s="314"/>
      <c r="I41" s="314"/>
      <c r="J41" s="314"/>
      <c r="K41" s="314"/>
      <c r="L41" s="315"/>
      <c r="M41" s="316"/>
      <c r="N41" s="316"/>
      <c r="O41" s="316"/>
      <c r="P41" s="316"/>
      <c r="Q41" s="316"/>
      <c r="R41" s="312"/>
    </row>
    <row r="42" spans="1:18" s="310" customFormat="1" ht="12" customHeight="1">
      <c r="A42" s="311" t="s">
        <v>358</v>
      </c>
      <c r="B42" s="313"/>
      <c r="C42" s="314"/>
      <c r="D42" s="314"/>
      <c r="E42" s="314"/>
      <c r="F42" s="314"/>
      <c r="G42" s="315"/>
      <c r="H42" s="314"/>
      <c r="I42" s="314"/>
      <c r="J42" s="314"/>
      <c r="K42" s="314"/>
      <c r="L42" s="315"/>
      <c r="M42" s="316"/>
      <c r="N42" s="316"/>
      <c r="O42" s="316"/>
      <c r="P42" s="316"/>
      <c r="Q42" s="316"/>
      <c r="R42" s="312"/>
    </row>
    <row r="43" spans="1:18" s="310" customFormat="1" ht="12" customHeight="1">
      <c r="A43" s="238" t="s">
        <v>547</v>
      </c>
      <c r="B43" s="313"/>
      <c r="C43" s="314"/>
      <c r="D43" s="314"/>
      <c r="E43" s="314"/>
      <c r="F43" s="314"/>
      <c r="G43" s="315"/>
      <c r="H43" s="314"/>
      <c r="I43" s="314"/>
      <c r="J43" s="314"/>
      <c r="K43" s="314"/>
      <c r="L43" s="315"/>
      <c r="M43" s="316"/>
      <c r="N43" s="316"/>
      <c r="O43" s="316"/>
      <c r="P43" s="316"/>
      <c r="Q43" s="316"/>
      <c r="R43" s="312"/>
    </row>
    <row r="44" spans="1:18" s="310" customFormat="1" ht="12" customHeight="1">
      <c r="A44" s="312" t="s">
        <v>548</v>
      </c>
      <c r="B44" s="313"/>
      <c r="C44" s="314"/>
      <c r="D44" s="314"/>
      <c r="E44" s="314"/>
      <c r="F44" s="314"/>
      <c r="G44" s="315"/>
      <c r="H44" s="314"/>
      <c r="I44" s="314"/>
      <c r="J44" s="314"/>
      <c r="K44" s="314"/>
      <c r="L44" s="315"/>
      <c r="M44" s="316"/>
      <c r="N44" s="316"/>
      <c r="O44" s="316"/>
      <c r="P44" s="316"/>
      <c r="Q44" s="316"/>
      <c r="R44" s="312"/>
    </row>
    <row r="45" spans="1:18" s="310" customFormat="1" ht="12" customHeight="1"/>
  </sheetData>
  <mergeCells count="3">
    <mergeCell ref="C4:G4"/>
    <mergeCell ref="H4:L4"/>
    <mergeCell ref="M4:Q4"/>
  </mergeCells>
  <conditionalFormatting sqref="C6:L29 C33:L33 C30:H32 J30:L32 C35:L36 C34:H34 J34:L34">
    <cfRule type="cellIs" dxfId="15" priority="3" operator="between">
      <formula>1</formula>
      <formula>4</formula>
    </cfRule>
  </conditionalFormatting>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zoomScaleNormal="100" workbookViewId="0">
      <pane xSplit="2" ySplit="5" topLeftCell="C6" activePane="bottomRight" state="frozen"/>
      <selection pane="topRight" activeCell="M12" sqref="M12"/>
      <selection pane="bottomLeft" activeCell="M12" sqref="M12"/>
      <selection pane="bottomRight"/>
    </sheetView>
  </sheetViews>
  <sheetFormatPr defaultColWidth="9.109375" defaultRowHeight="13.8"/>
  <cols>
    <col min="1" max="1" width="35.6640625" style="78" customWidth="1"/>
    <col min="2" max="2" width="60.6640625" style="78" customWidth="1"/>
    <col min="3" max="6" width="10.6640625" style="78" customWidth="1"/>
    <col min="7" max="7" width="16.6640625" style="78" customWidth="1"/>
    <col min="8" max="11" width="10.6640625" style="78" customWidth="1"/>
    <col min="12" max="12" width="16.6640625" style="78" customWidth="1"/>
    <col min="13" max="16" width="10.6640625" style="78" customWidth="1"/>
    <col min="17" max="17" width="16.6640625" style="78" customWidth="1"/>
    <col min="18" max="16384" width="9.109375" style="78"/>
  </cols>
  <sheetData>
    <row r="1" spans="1:18" s="138" customFormat="1" ht="15" hidden="1" customHeight="1">
      <c r="A1" s="79" t="s">
        <v>669</v>
      </c>
      <c r="B1" s="142"/>
    </row>
    <row r="2" spans="1:18" ht="24" customHeight="1">
      <c r="A2" s="71" t="s">
        <v>195</v>
      </c>
      <c r="M2" s="137"/>
      <c r="N2" s="137"/>
      <c r="O2" s="137"/>
      <c r="P2" s="137"/>
      <c r="Q2" s="137"/>
      <c r="R2" s="137"/>
    </row>
    <row r="3" spans="1:18" s="298" customFormat="1" ht="20.25" customHeight="1">
      <c r="A3" s="245" t="s">
        <v>670</v>
      </c>
      <c r="B3" s="297"/>
    </row>
    <row r="4" spans="1:18" ht="15" customHeight="1">
      <c r="A4" s="301"/>
      <c r="B4" s="302"/>
      <c r="C4" s="478" t="s">
        <v>526</v>
      </c>
      <c r="D4" s="478"/>
      <c r="E4" s="478"/>
      <c r="F4" s="478"/>
      <c r="G4" s="478"/>
      <c r="H4" s="478" t="s">
        <v>527</v>
      </c>
      <c r="I4" s="478"/>
      <c r="J4" s="478"/>
      <c r="K4" s="478"/>
      <c r="L4" s="478"/>
      <c r="M4" s="478" t="s">
        <v>199</v>
      </c>
      <c r="N4" s="478"/>
      <c r="O4" s="478"/>
      <c r="P4" s="478"/>
      <c r="Q4" s="479"/>
    </row>
    <row r="5" spans="1:18" ht="15" customHeight="1">
      <c r="A5" s="299" t="s">
        <v>631</v>
      </c>
      <c r="B5" s="300" t="s">
        <v>632</v>
      </c>
      <c r="C5" s="305" t="s">
        <v>528</v>
      </c>
      <c r="D5" s="305" t="s">
        <v>529</v>
      </c>
      <c r="E5" s="305" t="s">
        <v>530</v>
      </c>
      <c r="F5" s="305" t="s">
        <v>531</v>
      </c>
      <c r="G5" s="305" t="s">
        <v>532</v>
      </c>
      <c r="H5" s="305" t="s">
        <v>533</v>
      </c>
      <c r="I5" s="305" t="s">
        <v>534</v>
      </c>
      <c r="J5" s="305" t="s">
        <v>535</v>
      </c>
      <c r="K5" s="305" t="s">
        <v>536</v>
      </c>
      <c r="L5" s="305" t="s">
        <v>537</v>
      </c>
      <c r="M5" s="305" t="s">
        <v>409</v>
      </c>
      <c r="N5" s="305" t="s">
        <v>410</v>
      </c>
      <c r="O5" s="305" t="s">
        <v>411</v>
      </c>
      <c r="P5" s="305" t="s">
        <v>412</v>
      </c>
      <c r="Q5" s="306" t="s">
        <v>413</v>
      </c>
    </row>
    <row r="6" spans="1:18" s="146" customFormat="1" ht="15" customHeight="1">
      <c r="A6" s="307" t="s">
        <v>541</v>
      </c>
      <c r="B6" s="329" t="s">
        <v>633</v>
      </c>
      <c r="C6" s="279">
        <v>35726</v>
      </c>
      <c r="D6" s="279">
        <v>35822</v>
      </c>
      <c r="E6" s="279">
        <v>38729</v>
      </c>
      <c r="F6" s="279">
        <v>35750</v>
      </c>
      <c r="G6" s="279">
        <v>146027</v>
      </c>
      <c r="H6" s="279">
        <v>24909</v>
      </c>
      <c r="I6" s="279">
        <v>10899</v>
      </c>
      <c r="J6" s="279">
        <v>18757</v>
      </c>
      <c r="K6" s="279">
        <v>32558</v>
      </c>
      <c r="L6" s="279">
        <v>87123</v>
      </c>
      <c r="M6" s="272">
        <f t="shared" ref="M6:Q21" si="0">(H6-C6)/C6</f>
        <v>-0.30277668924592732</v>
      </c>
      <c r="N6" s="272">
        <f t="shared" si="0"/>
        <v>-0.69574563117637211</v>
      </c>
      <c r="O6" s="272">
        <f t="shared" si="0"/>
        <v>-0.51568592011154435</v>
      </c>
      <c r="P6" s="272">
        <f t="shared" si="0"/>
        <v>-8.9286713286713282E-2</v>
      </c>
      <c r="Q6" s="335">
        <f t="shared" si="0"/>
        <v>-0.40337745759345872</v>
      </c>
    </row>
    <row r="7" spans="1:18" s="146" customFormat="1" ht="15" customHeight="1">
      <c r="A7" s="332" t="s">
        <v>541</v>
      </c>
      <c r="B7" s="329" t="s">
        <v>634</v>
      </c>
      <c r="C7" s="279">
        <v>24975</v>
      </c>
      <c r="D7" s="279">
        <v>25159</v>
      </c>
      <c r="E7" s="279">
        <v>27144</v>
      </c>
      <c r="F7" s="279">
        <v>24912</v>
      </c>
      <c r="G7" s="279">
        <v>102190</v>
      </c>
      <c r="H7" s="279">
        <v>16167</v>
      </c>
      <c r="I7" s="279">
        <v>4809</v>
      </c>
      <c r="J7" s="279">
        <v>10832</v>
      </c>
      <c r="K7" s="279">
        <v>22885</v>
      </c>
      <c r="L7" s="279">
        <v>54693</v>
      </c>
      <c r="M7" s="272">
        <f t="shared" si="0"/>
        <v>-0.35267267267267266</v>
      </c>
      <c r="N7" s="272">
        <f t="shared" si="0"/>
        <v>-0.80885567788862833</v>
      </c>
      <c r="O7" s="272">
        <f t="shared" si="0"/>
        <v>-0.60094311818449753</v>
      </c>
      <c r="P7" s="272">
        <f t="shared" si="0"/>
        <v>-8.136640976236352E-2</v>
      </c>
      <c r="Q7" s="335">
        <f t="shared" si="0"/>
        <v>-0.46479107544769549</v>
      </c>
    </row>
    <row r="8" spans="1:18" s="146" customFormat="1" ht="15" customHeight="1">
      <c r="A8" s="332" t="s">
        <v>541</v>
      </c>
      <c r="B8" s="329" t="s">
        <v>635</v>
      </c>
      <c r="C8" s="279">
        <v>5915</v>
      </c>
      <c r="D8" s="279">
        <v>5994</v>
      </c>
      <c r="E8" s="279">
        <v>6639</v>
      </c>
      <c r="F8" s="279">
        <v>6000</v>
      </c>
      <c r="G8" s="279">
        <v>24548</v>
      </c>
      <c r="H8" s="279">
        <v>4625</v>
      </c>
      <c r="I8" s="279">
        <v>2451</v>
      </c>
      <c r="J8" s="279">
        <v>3367</v>
      </c>
      <c r="K8" s="279">
        <v>5590</v>
      </c>
      <c r="L8" s="279">
        <v>16033</v>
      </c>
      <c r="M8" s="272">
        <f t="shared" si="0"/>
        <v>-0.21808960270498731</v>
      </c>
      <c r="N8" s="272">
        <f t="shared" si="0"/>
        <v>-0.59109109109109104</v>
      </c>
      <c r="O8" s="272">
        <f t="shared" si="0"/>
        <v>-0.4928453080283175</v>
      </c>
      <c r="P8" s="272">
        <f t="shared" si="0"/>
        <v>-6.8333333333333329E-2</v>
      </c>
      <c r="Q8" s="335">
        <f t="shared" si="0"/>
        <v>-0.34687143555483135</v>
      </c>
    </row>
    <row r="9" spans="1:18" s="146" customFormat="1" ht="15" customHeight="1">
      <c r="A9" s="333" t="s">
        <v>541</v>
      </c>
      <c r="B9" s="329" t="s">
        <v>636</v>
      </c>
      <c r="C9" s="279">
        <v>4836</v>
      </c>
      <c r="D9" s="279">
        <v>4669</v>
      </c>
      <c r="E9" s="279">
        <v>4946</v>
      </c>
      <c r="F9" s="279">
        <v>4838</v>
      </c>
      <c r="G9" s="279">
        <v>19289</v>
      </c>
      <c r="H9" s="279">
        <v>4117</v>
      </c>
      <c r="I9" s="279">
        <v>3639</v>
      </c>
      <c r="J9" s="279">
        <v>4558</v>
      </c>
      <c r="K9" s="279">
        <v>4083</v>
      </c>
      <c r="L9" s="279">
        <v>16397</v>
      </c>
      <c r="M9" s="272">
        <f t="shared" si="0"/>
        <v>-0.14867659222497931</v>
      </c>
      <c r="N9" s="272">
        <f t="shared" si="0"/>
        <v>-0.22060398372242451</v>
      </c>
      <c r="O9" s="272">
        <f t="shared" si="0"/>
        <v>-7.8447230084917108E-2</v>
      </c>
      <c r="P9" s="272">
        <f t="shared" si="0"/>
        <v>-0.15605622157916493</v>
      </c>
      <c r="Q9" s="335">
        <f t="shared" si="0"/>
        <v>-0.14993001192389444</v>
      </c>
    </row>
    <row r="10" spans="1:18" s="146" customFormat="1" ht="15" customHeight="1">
      <c r="A10" s="307" t="s">
        <v>637</v>
      </c>
      <c r="B10" s="329" t="s">
        <v>638</v>
      </c>
      <c r="C10" s="282">
        <v>1806</v>
      </c>
      <c r="D10" s="282">
        <v>1801</v>
      </c>
      <c r="E10" s="282">
        <v>2007</v>
      </c>
      <c r="F10" s="282">
        <v>1857</v>
      </c>
      <c r="G10" s="282">
        <v>7471</v>
      </c>
      <c r="H10" s="282">
        <v>1691</v>
      </c>
      <c r="I10" s="282">
        <v>1314</v>
      </c>
      <c r="J10" s="282">
        <v>1665</v>
      </c>
      <c r="K10" s="282">
        <v>1841</v>
      </c>
      <c r="L10" s="282">
        <v>6511</v>
      </c>
      <c r="M10" s="273">
        <f t="shared" si="0"/>
        <v>-6.3676633444075301E-2</v>
      </c>
      <c r="N10" s="273">
        <f t="shared" si="0"/>
        <v>-0.27040533037201553</v>
      </c>
      <c r="O10" s="273">
        <f t="shared" si="0"/>
        <v>-0.17040358744394618</v>
      </c>
      <c r="P10" s="273">
        <f t="shared" si="0"/>
        <v>-8.6160473882606354E-3</v>
      </c>
      <c r="Q10" s="445">
        <f t="shared" si="0"/>
        <v>-0.12849685450408246</v>
      </c>
    </row>
    <row r="11" spans="1:18" s="146" customFormat="1" ht="15" customHeight="1">
      <c r="A11" s="332" t="s">
        <v>637</v>
      </c>
      <c r="B11" s="329" t="s">
        <v>639</v>
      </c>
      <c r="C11" s="279">
        <v>225</v>
      </c>
      <c r="D11" s="279">
        <v>224</v>
      </c>
      <c r="E11" s="279">
        <v>247</v>
      </c>
      <c r="F11" s="279">
        <v>216</v>
      </c>
      <c r="G11" s="279">
        <v>912</v>
      </c>
      <c r="H11" s="279">
        <v>191</v>
      </c>
      <c r="I11" s="279">
        <v>133</v>
      </c>
      <c r="J11" s="279">
        <v>187</v>
      </c>
      <c r="K11" s="279">
        <v>207</v>
      </c>
      <c r="L11" s="279">
        <v>718</v>
      </c>
      <c r="M11" s="272">
        <f t="shared" si="0"/>
        <v>-0.15111111111111111</v>
      </c>
      <c r="N11" s="272">
        <f t="shared" si="0"/>
        <v>-0.40625</v>
      </c>
      <c r="O11" s="272">
        <f t="shared" si="0"/>
        <v>-0.24291497975708501</v>
      </c>
      <c r="P11" s="272">
        <f t="shared" si="0"/>
        <v>-4.1666666666666664E-2</v>
      </c>
      <c r="Q11" s="335">
        <f t="shared" si="0"/>
        <v>-0.21271929824561403</v>
      </c>
    </row>
    <row r="12" spans="1:18" s="146" customFormat="1" ht="15" customHeight="1">
      <c r="A12" s="332" t="s">
        <v>637</v>
      </c>
      <c r="B12" s="329" t="s">
        <v>640</v>
      </c>
      <c r="C12" s="279">
        <v>478</v>
      </c>
      <c r="D12" s="279">
        <v>500</v>
      </c>
      <c r="E12" s="279">
        <v>535</v>
      </c>
      <c r="F12" s="279">
        <v>515</v>
      </c>
      <c r="G12" s="279">
        <v>2028</v>
      </c>
      <c r="H12" s="279">
        <v>520</v>
      </c>
      <c r="I12" s="279">
        <v>398</v>
      </c>
      <c r="J12" s="279">
        <v>460</v>
      </c>
      <c r="K12" s="279">
        <v>507</v>
      </c>
      <c r="L12" s="279">
        <v>1885</v>
      </c>
      <c r="M12" s="272">
        <f t="shared" si="0"/>
        <v>8.7866108786610872E-2</v>
      </c>
      <c r="N12" s="272">
        <f t="shared" si="0"/>
        <v>-0.20399999999999999</v>
      </c>
      <c r="O12" s="272">
        <f t="shared" si="0"/>
        <v>-0.14018691588785046</v>
      </c>
      <c r="P12" s="272">
        <f t="shared" si="0"/>
        <v>-1.5533980582524271E-2</v>
      </c>
      <c r="Q12" s="335">
        <f t="shared" si="0"/>
        <v>-7.0512820512820512E-2</v>
      </c>
    </row>
    <row r="13" spans="1:18" s="146" customFormat="1" ht="15" customHeight="1">
      <c r="A13" s="332" t="s">
        <v>637</v>
      </c>
      <c r="B13" s="329" t="s">
        <v>641</v>
      </c>
      <c r="C13" s="279">
        <v>761</v>
      </c>
      <c r="D13" s="279">
        <v>712</v>
      </c>
      <c r="E13" s="279">
        <v>844</v>
      </c>
      <c r="F13" s="279">
        <v>757</v>
      </c>
      <c r="G13" s="279">
        <v>3074</v>
      </c>
      <c r="H13" s="279">
        <v>664</v>
      </c>
      <c r="I13" s="279">
        <v>574</v>
      </c>
      <c r="J13" s="279">
        <v>692</v>
      </c>
      <c r="K13" s="279">
        <v>731</v>
      </c>
      <c r="L13" s="279">
        <v>2661</v>
      </c>
      <c r="M13" s="272">
        <f t="shared" si="0"/>
        <v>-0.12746386333771353</v>
      </c>
      <c r="N13" s="272">
        <f t="shared" si="0"/>
        <v>-0.19382022471910113</v>
      </c>
      <c r="O13" s="272">
        <f t="shared" si="0"/>
        <v>-0.18009478672985782</v>
      </c>
      <c r="P13" s="272">
        <f t="shared" si="0"/>
        <v>-3.4346103038309116E-2</v>
      </c>
      <c r="Q13" s="335">
        <f t="shared" si="0"/>
        <v>-0.13435263500325309</v>
      </c>
    </row>
    <row r="14" spans="1:18" s="146" customFormat="1" ht="15" customHeight="1">
      <c r="A14" s="333" t="s">
        <v>637</v>
      </c>
      <c r="B14" s="329" t="s">
        <v>642</v>
      </c>
      <c r="C14" s="279">
        <v>420</v>
      </c>
      <c r="D14" s="279">
        <v>432</v>
      </c>
      <c r="E14" s="279">
        <v>458</v>
      </c>
      <c r="F14" s="279">
        <v>450</v>
      </c>
      <c r="G14" s="279">
        <v>1760</v>
      </c>
      <c r="H14" s="279">
        <v>400</v>
      </c>
      <c r="I14" s="279">
        <v>278</v>
      </c>
      <c r="J14" s="279">
        <v>404</v>
      </c>
      <c r="K14" s="279">
        <v>478</v>
      </c>
      <c r="L14" s="279">
        <v>1560</v>
      </c>
      <c r="M14" s="272">
        <f t="shared" si="0"/>
        <v>-4.7619047619047616E-2</v>
      </c>
      <c r="N14" s="272">
        <f t="shared" si="0"/>
        <v>-0.35648148148148145</v>
      </c>
      <c r="O14" s="272">
        <f t="shared" si="0"/>
        <v>-0.11790393013100436</v>
      </c>
      <c r="P14" s="272">
        <f t="shared" si="0"/>
        <v>6.222222222222222E-2</v>
      </c>
      <c r="Q14" s="335">
        <f t="shared" si="0"/>
        <v>-0.11363636363636363</v>
      </c>
    </row>
    <row r="15" spans="1:18" s="146" customFormat="1" ht="15" customHeight="1">
      <c r="A15" s="307" t="s">
        <v>643</v>
      </c>
      <c r="B15" s="329" t="s">
        <v>644</v>
      </c>
      <c r="C15" s="282">
        <v>2168</v>
      </c>
      <c r="D15" s="282">
        <v>2294</v>
      </c>
      <c r="E15" s="282">
        <v>2387</v>
      </c>
      <c r="F15" s="282">
        <v>2270</v>
      </c>
      <c r="G15" s="282">
        <v>9119</v>
      </c>
      <c r="H15" s="282">
        <v>2202</v>
      </c>
      <c r="I15" s="282">
        <v>1913</v>
      </c>
      <c r="J15" s="282">
        <v>1792</v>
      </c>
      <c r="K15" s="282">
        <v>1822</v>
      </c>
      <c r="L15" s="282">
        <v>7729</v>
      </c>
      <c r="M15" s="273">
        <f t="shared" si="0"/>
        <v>1.5682656826568265E-2</v>
      </c>
      <c r="N15" s="273">
        <f t="shared" si="0"/>
        <v>-0.16608544027898867</v>
      </c>
      <c r="O15" s="273">
        <f t="shared" si="0"/>
        <v>-0.24926686217008798</v>
      </c>
      <c r="P15" s="273">
        <f t="shared" si="0"/>
        <v>-0.1973568281938326</v>
      </c>
      <c r="Q15" s="445">
        <f t="shared" si="0"/>
        <v>-0.1524289944072815</v>
      </c>
    </row>
    <row r="16" spans="1:18" s="146" customFormat="1" ht="15" customHeight="1">
      <c r="A16" s="332" t="s">
        <v>643</v>
      </c>
      <c r="B16" s="329" t="s">
        <v>94</v>
      </c>
      <c r="C16" s="279">
        <v>108</v>
      </c>
      <c r="D16" s="279">
        <v>120</v>
      </c>
      <c r="E16" s="279">
        <v>128</v>
      </c>
      <c r="F16" s="279">
        <v>114</v>
      </c>
      <c r="G16" s="279">
        <v>470</v>
      </c>
      <c r="H16" s="279">
        <v>106</v>
      </c>
      <c r="I16" s="279">
        <v>90</v>
      </c>
      <c r="J16" s="279">
        <v>98</v>
      </c>
      <c r="K16" s="279">
        <v>101</v>
      </c>
      <c r="L16" s="279">
        <v>395</v>
      </c>
      <c r="M16" s="272">
        <f t="shared" si="0"/>
        <v>-1.8518518518518517E-2</v>
      </c>
      <c r="N16" s="272">
        <f t="shared" si="0"/>
        <v>-0.25</v>
      </c>
      <c r="O16" s="272">
        <f t="shared" si="0"/>
        <v>-0.234375</v>
      </c>
      <c r="P16" s="272">
        <f t="shared" si="0"/>
        <v>-0.11403508771929824</v>
      </c>
      <c r="Q16" s="335">
        <f t="shared" si="0"/>
        <v>-0.15957446808510639</v>
      </c>
    </row>
    <row r="17" spans="1:17" s="146" customFormat="1" ht="15" customHeight="1">
      <c r="A17" s="332" t="s">
        <v>643</v>
      </c>
      <c r="B17" s="329" t="s">
        <v>645</v>
      </c>
      <c r="C17" s="279">
        <v>159</v>
      </c>
      <c r="D17" s="279">
        <v>181</v>
      </c>
      <c r="E17" s="279">
        <v>186</v>
      </c>
      <c r="F17" s="279">
        <v>154</v>
      </c>
      <c r="G17" s="279">
        <v>680</v>
      </c>
      <c r="H17" s="279">
        <v>132</v>
      </c>
      <c r="I17" s="279">
        <v>168</v>
      </c>
      <c r="J17" s="279">
        <v>164</v>
      </c>
      <c r="K17" s="279">
        <v>140</v>
      </c>
      <c r="L17" s="279">
        <v>604</v>
      </c>
      <c r="M17" s="272">
        <f t="shared" si="0"/>
        <v>-0.16981132075471697</v>
      </c>
      <c r="N17" s="272">
        <f t="shared" si="0"/>
        <v>-7.18232044198895E-2</v>
      </c>
      <c r="O17" s="272">
        <f t="shared" si="0"/>
        <v>-0.11827956989247312</v>
      </c>
      <c r="P17" s="272">
        <f t="shared" si="0"/>
        <v>-9.0909090909090912E-2</v>
      </c>
      <c r="Q17" s="335">
        <f t="shared" si="0"/>
        <v>-0.11176470588235295</v>
      </c>
    </row>
    <row r="18" spans="1:17" s="146" customFormat="1" ht="15" customHeight="1">
      <c r="A18" s="332" t="s">
        <v>643</v>
      </c>
      <c r="B18" s="155" t="s">
        <v>98</v>
      </c>
      <c r="C18" s="279">
        <v>111</v>
      </c>
      <c r="D18" s="279">
        <v>131</v>
      </c>
      <c r="E18" s="279">
        <v>142</v>
      </c>
      <c r="F18" s="279">
        <v>130</v>
      </c>
      <c r="G18" s="279">
        <v>514</v>
      </c>
      <c r="H18" s="279">
        <v>159</v>
      </c>
      <c r="I18" s="279">
        <v>99</v>
      </c>
      <c r="J18" s="279">
        <v>91</v>
      </c>
      <c r="K18" s="279">
        <v>91</v>
      </c>
      <c r="L18" s="279">
        <v>440</v>
      </c>
      <c r="M18" s="272">
        <f t="shared" si="0"/>
        <v>0.43243243243243246</v>
      </c>
      <c r="N18" s="272">
        <f t="shared" si="0"/>
        <v>-0.24427480916030533</v>
      </c>
      <c r="O18" s="272">
        <f t="shared" si="0"/>
        <v>-0.35915492957746481</v>
      </c>
      <c r="P18" s="272">
        <f t="shared" si="0"/>
        <v>-0.3</v>
      </c>
      <c r="Q18" s="335">
        <f t="shared" si="0"/>
        <v>-0.14396887159533073</v>
      </c>
    </row>
    <row r="19" spans="1:17" s="146" customFormat="1" ht="15" customHeight="1">
      <c r="A19" s="332" t="s">
        <v>643</v>
      </c>
      <c r="B19" s="329" t="s">
        <v>100</v>
      </c>
      <c r="C19" s="279">
        <v>155</v>
      </c>
      <c r="D19" s="279">
        <v>143</v>
      </c>
      <c r="E19" s="279">
        <v>142</v>
      </c>
      <c r="F19" s="279">
        <v>153</v>
      </c>
      <c r="G19" s="279">
        <v>593</v>
      </c>
      <c r="H19" s="279">
        <v>166</v>
      </c>
      <c r="I19" s="279">
        <v>143</v>
      </c>
      <c r="J19" s="279">
        <v>96</v>
      </c>
      <c r="K19" s="279">
        <v>93</v>
      </c>
      <c r="L19" s="279">
        <v>498</v>
      </c>
      <c r="M19" s="272">
        <f t="shared" si="0"/>
        <v>7.0967741935483872E-2</v>
      </c>
      <c r="N19" s="272">
        <f t="shared" si="0"/>
        <v>0</v>
      </c>
      <c r="O19" s="272">
        <f t="shared" si="0"/>
        <v>-0.323943661971831</v>
      </c>
      <c r="P19" s="272">
        <f t="shared" si="0"/>
        <v>-0.39215686274509803</v>
      </c>
      <c r="Q19" s="335">
        <f t="shared" si="0"/>
        <v>-0.16020236087689713</v>
      </c>
    </row>
    <row r="20" spans="1:17" s="146" customFormat="1" ht="15" customHeight="1">
      <c r="A20" s="332" t="s">
        <v>643</v>
      </c>
      <c r="B20" s="155" t="s">
        <v>102</v>
      </c>
      <c r="C20" s="279">
        <v>176</v>
      </c>
      <c r="D20" s="279">
        <v>189</v>
      </c>
      <c r="E20" s="279">
        <v>228</v>
      </c>
      <c r="F20" s="279">
        <v>192</v>
      </c>
      <c r="G20" s="279">
        <v>785</v>
      </c>
      <c r="H20" s="279">
        <v>233</v>
      </c>
      <c r="I20" s="279">
        <v>213</v>
      </c>
      <c r="J20" s="279">
        <v>124</v>
      </c>
      <c r="K20" s="279">
        <v>111</v>
      </c>
      <c r="L20" s="279">
        <v>681</v>
      </c>
      <c r="M20" s="272">
        <f t="shared" si="0"/>
        <v>0.32386363636363635</v>
      </c>
      <c r="N20" s="272">
        <f t="shared" si="0"/>
        <v>0.12698412698412698</v>
      </c>
      <c r="O20" s="272">
        <f t="shared" si="0"/>
        <v>-0.45614035087719296</v>
      </c>
      <c r="P20" s="272">
        <f t="shared" si="0"/>
        <v>-0.421875</v>
      </c>
      <c r="Q20" s="335">
        <f t="shared" si="0"/>
        <v>-0.13248407643312102</v>
      </c>
    </row>
    <row r="21" spans="1:17" s="146" customFormat="1" ht="15" customHeight="1">
      <c r="A21" s="333" t="s">
        <v>643</v>
      </c>
      <c r="B21" s="329" t="s">
        <v>646</v>
      </c>
      <c r="C21" s="279">
        <v>1463</v>
      </c>
      <c r="D21" s="279">
        <v>1532</v>
      </c>
      <c r="E21" s="279">
        <v>1562</v>
      </c>
      <c r="F21" s="279">
        <v>1531</v>
      </c>
      <c r="G21" s="279">
        <v>6088</v>
      </c>
      <c r="H21" s="279">
        <v>1409</v>
      </c>
      <c r="I21" s="279">
        <v>1202</v>
      </c>
      <c r="J21" s="279">
        <v>1223</v>
      </c>
      <c r="K21" s="279">
        <v>1290</v>
      </c>
      <c r="L21" s="279">
        <v>5124</v>
      </c>
      <c r="M21" s="272">
        <f t="shared" si="0"/>
        <v>-3.6910457963089539E-2</v>
      </c>
      <c r="N21" s="272">
        <f t="shared" si="0"/>
        <v>-0.21540469973890339</v>
      </c>
      <c r="O21" s="272">
        <f t="shared" si="0"/>
        <v>-0.21702944942381563</v>
      </c>
      <c r="P21" s="272">
        <f t="shared" si="0"/>
        <v>-0.15741345525800129</v>
      </c>
      <c r="Q21" s="335">
        <f t="shared" si="0"/>
        <v>-0.15834428383705651</v>
      </c>
    </row>
    <row r="22" spans="1:17" s="146" customFormat="1" ht="15" customHeight="1">
      <c r="A22" s="307" t="s">
        <v>647</v>
      </c>
      <c r="B22" s="329" t="s">
        <v>648</v>
      </c>
      <c r="C22" s="282">
        <v>11544</v>
      </c>
      <c r="D22" s="282">
        <v>11467</v>
      </c>
      <c r="E22" s="282">
        <v>12371</v>
      </c>
      <c r="F22" s="282">
        <v>11587</v>
      </c>
      <c r="G22" s="282">
        <v>46969</v>
      </c>
      <c r="H22" s="282">
        <v>8254</v>
      </c>
      <c r="I22" s="282">
        <v>1810</v>
      </c>
      <c r="J22" s="282">
        <v>4895</v>
      </c>
      <c r="K22" s="282">
        <v>11405</v>
      </c>
      <c r="L22" s="282">
        <v>26364</v>
      </c>
      <c r="M22" s="273">
        <f t="shared" ref="M22" si="1">(H22-C22)/C22</f>
        <v>-0.28499653499653499</v>
      </c>
      <c r="N22" s="273">
        <f t="shared" ref="N22" si="2">(I22-D22)/D22</f>
        <v>-0.84215575128629983</v>
      </c>
      <c r="O22" s="273">
        <f t="shared" ref="O22" si="3">(J22-E22)/E22</f>
        <v>-0.60431654676258995</v>
      </c>
      <c r="P22" s="273">
        <f t="shared" ref="P22" si="4">(K22-F22)/F22</f>
        <v>-1.5707258134115821E-2</v>
      </c>
      <c r="Q22" s="445">
        <f t="shared" ref="Q22" si="5">(L22-G22)/G22</f>
        <v>-0.4386936064212566</v>
      </c>
    </row>
    <row r="23" spans="1:17" s="146" customFormat="1" ht="15" customHeight="1">
      <c r="A23" s="332" t="s">
        <v>647</v>
      </c>
      <c r="B23" s="329" t="s">
        <v>104</v>
      </c>
      <c r="C23" s="279">
        <v>1915</v>
      </c>
      <c r="D23" s="279">
        <v>1741</v>
      </c>
      <c r="E23" s="279">
        <v>1909</v>
      </c>
      <c r="F23" s="279">
        <v>1668</v>
      </c>
      <c r="G23" s="279">
        <v>7233</v>
      </c>
      <c r="H23" s="279">
        <v>2490</v>
      </c>
      <c r="I23" s="279">
        <v>452</v>
      </c>
      <c r="J23" s="279">
        <v>1178</v>
      </c>
      <c r="K23" s="279">
        <v>2858</v>
      </c>
      <c r="L23" s="279">
        <v>6978</v>
      </c>
      <c r="M23" s="272">
        <f t="shared" ref="M23:Q36" si="6">(H23-C23)/C23</f>
        <v>0.30026109660574413</v>
      </c>
      <c r="N23" s="272">
        <f t="shared" si="6"/>
        <v>-0.74037909247558875</v>
      </c>
      <c r="O23" s="272">
        <f t="shared" si="6"/>
        <v>-0.38292299633315874</v>
      </c>
      <c r="P23" s="272">
        <f t="shared" si="6"/>
        <v>0.71342925659472423</v>
      </c>
      <c r="Q23" s="335">
        <f t="shared" si="6"/>
        <v>-3.5255080879303194E-2</v>
      </c>
    </row>
    <row r="24" spans="1:17" s="146" customFormat="1" ht="15" customHeight="1">
      <c r="A24" s="332" t="s">
        <v>647</v>
      </c>
      <c r="B24" s="329" t="s">
        <v>649</v>
      </c>
      <c r="C24" s="279">
        <v>5581</v>
      </c>
      <c r="D24" s="279">
        <v>5670</v>
      </c>
      <c r="E24" s="279">
        <v>6027</v>
      </c>
      <c r="F24" s="279">
        <v>5716</v>
      </c>
      <c r="G24" s="279">
        <v>22994</v>
      </c>
      <c r="H24" s="279">
        <v>2971</v>
      </c>
      <c r="I24" s="279">
        <v>29</v>
      </c>
      <c r="J24" s="279">
        <v>1218</v>
      </c>
      <c r="K24" s="279">
        <v>4457</v>
      </c>
      <c r="L24" s="279">
        <v>8675</v>
      </c>
      <c r="M24" s="272">
        <f t="shared" si="6"/>
        <v>-0.4676581257839097</v>
      </c>
      <c r="N24" s="272">
        <f t="shared" si="6"/>
        <v>-0.99488536155202822</v>
      </c>
      <c r="O24" s="272">
        <f t="shared" si="6"/>
        <v>-0.79790940766550522</v>
      </c>
      <c r="P24" s="272">
        <f t="shared" si="6"/>
        <v>-0.22025892232330302</v>
      </c>
      <c r="Q24" s="335">
        <f t="shared" si="6"/>
        <v>-0.62272766808732716</v>
      </c>
    </row>
    <row r="25" spans="1:17" s="146" customFormat="1" ht="15" customHeight="1">
      <c r="A25" s="332" t="s">
        <v>647</v>
      </c>
      <c r="B25" s="329" t="s">
        <v>650</v>
      </c>
      <c r="C25" s="279">
        <v>228</v>
      </c>
      <c r="D25" s="279">
        <v>240</v>
      </c>
      <c r="E25" s="279">
        <v>234</v>
      </c>
      <c r="F25" s="279">
        <v>237</v>
      </c>
      <c r="G25" s="279">
        <v>939</v>
      </c>
      <c r="H25" s="279">
        <v>161</v>
      </c>
      <c r="I25" s="279">
        <v>80</v>
      </c>
      <c r="J25" s="279">
        <v>155</v>
      </c>
      <c r="K25" s="279">
        <v>294</v>
      </c>
      <c r="L25" s="279">
        <v>690</v>
      </c>
      <c r="M25" s="272">
        <f t="shared" si="6"/>
        <v>-0.29385964912280704</v>
      </c>
      <c r="N25" s="272">
        <f t="shared" si="6"/>
        <v>-0.66666666666666663</v>
      </c>
      <c r="O25" s="272">
        <f t="shared" si="6"/>
        <v>-0.33760683760683763</v>
      </c>
      <c r="P25" s="272">
        <f t="shared" si="6"/>
        <v>0.24050632911392406</v>
      </c>
      <c r="Q25" s="335">
        <f t="shared" si="6"/>
        <v>-0.26517571884984026</v>
      </c>
    </row>
    <row r="26" spans="1:17" s="146" customFormat="1" ht="15" customHeight="1">
      <c r="A26" s="332" t="s">
        <v>647</v>
      </c>
      <c r="B26" s="329" t="s">
        <v>651</v>
      </c>
      <c r="C26" s="279">
        <v>272</v>
      </c>
      <c r="D26" s="279">
        <v>310</v>
      </c>
      <c r="E26" s="279">
        <v>324</v>
      </c>
      <c r="F26" s="279">
        <v>298</v>
      </c>
      <c r="G26" s="279">
        <v>1204</v>
      </c>
      <c r="H26" s="279">
        <v>153</v>
      </c>
      <c r="I26" s="279">
        <v>95</v>
      </c>
      <c r="J26" s="279">
        <v>154</v>
      </c>
      <c r="K26" s="279">
        <v>223</v>
      </c>
      <c r="L26" s="279">
        <v>625</v>
      </c>
      <c r="M26" s="272">
        <f t="shared" si="6"/>
        <v>-0.4375</v>
      </c>
      <c r="N26" s="272">
        <f t="shared" si="6"/>
        <v>-0.69354838709677424</v>
      </c>
      <c r="O26" s="272">
        <f t="shared" si="6"/>
        <v>-0.52469135802469136</v>
      </c>
      <c r="P26" s="272">
        <f t="shared" si="6"/>
        <v>-0.25167785234899331</v>
      </c>
      <c r="Q26" s="335">
        <f t="shared" si="6"/>
        <v>-0.48089700996677742</v>
      </c>
    </row>
    <row r="27" spans="1:17" s="146" customFormat="1" ht="15" customHeight="1">
      <c r="A27" s="332" t="s">
        <v>647</v>
      </c>
      <c r="B27" s="329" t="s">
        <v>112</v>
      </c>
      <c r="C27" s="279">
        <v>771</v>
      </c>
      <c r="D27" s="279">
        <v>730</v>
      </c>
      <c r="E27" s="279">
        <v>899</v>
      </c>
      <c r="F27" s="279">
        <v>778</v>
      </c>
      <c r="G27" s="279">
        <v>3178</v>
      </c>
      <c r="H27" s="279">
        <v>486</v>
      </c>
      <c r="I27" s="279">
        <v>92</v>
      </c>
      <c r="J27" s="279">
        <v>376</v>
      </c>
      <c r="K27" s="279">
        <v>876</v>
      </c>
      <c r="L27" s="279">
        <v>1830</v>
      </c>
      <c r="M27" s="272">
        <f t="shared" si="6"/>
        <v>-0.36964980544747084</v>
      </c>
      <c r="N27" s="272">
        <f t="shared" si="6"/>
        <v>-0.87397260273972599</v>
      </c>
      <c r="O27" s="272">
        <f t="shared" si="6"/>
        <v>-0.58175750834260287</v>
      </c>
      <c r="P27" s="272">
        <f t="shared" si="6"/>
        <v>0.12596401028277635</v>
      </c>
      <c r="Q27" s="335">
        <f t="shared" si="6"/>
        <v>-0.42416614222781623</v>
      </c>
    </row>
    <row r="28" spans="1:17" s="146" customFormat="1" ht="15" customHeight="1">
      <c r="A28" s="332" t="s">
        <v>647</v>
      </c>
      <c r="B28" s="329" t="s">
        <v>114</v>
      </c>
      <c r="C28" s="279">
        <v>224</v>
      </c>
      <c r="D28" s="279">
        <v>275</v>
      </c>
      <c r="E28" s="279">
        <v>265</v>
      </c>
      <c r="F28" s="279">
        <v>243</v>
      </c>
      <c r="G28" s="279">
        <v>1007</v>
      </c>
      <c r="H28" s="279">
        <v>122</v>
      </c>
      <c r="I28" s="279">
        <v>6</v>
      </c>
      <c r="J28" s="279">
        <v>49</v>
      </c>
      <c r="K28" s="279">
        <v>243</v>
      </c>
      <c r="L28" s="279">
        <v>420</v>
      </c>
      <c r="M28" s="272">
        <f t="shared" si="6"/>
        <v>-0.45535714285714285</v>
      </c>
      <c r="N28" s="272">
        <f t="shared" si="6"/>
        <v>-0.97818181818181815</v>
      </c>
      <c r="O28" s="272">
        <f t="shared" si="6"/>
        <v>-0.81509433962264155</v>
      </c>
      <c r="P28" s="272">
        <f t="shared" si="6"/>
        <v>0</v>
      </c>
      <c r="Q28" s="335">
        <f t="shared" si="6"/>
        <v>-0.58291956305858983</v>
      </c>
    </row>
    <row r="29" spans="1:17" s="146" customFormat="1" ht="15" customHeight="1">
      <c r="A29" s="332" t="s">
        <v>647</v>
      </c>
      <c r="B29" s="329" t="s">
        <v>116</v>
      </c>
      <c r="C29" s="279">
        <v>1065</v>
      </c>
      <c r="D29" s="279">
        <v>965</v>
      </c>
      <c r="E29" s="279">
        <v>1077</v>
      </c>
      <c r="F29" s="279">
        <v>1146</v>
      </c>
      <c r="G29" s="279">
        <v>4253</v>
      </c>
      <c r="H29" s="279">
        <v>904</v>
      </c>
      <c r="I29" s="279">
        <v>689</v>
      </c>
      <c r="J29" s="279">
        <v>944</v>
      </c>
      <c r="K29" s="279">
        <v>943</v>
      </c>
      <c r="L29" s="279">
        <v>3480</v>
      </c>
      <c r="M29" s="272">
        <f t="shared" si="6"/>
        <v>-0.1511737089201878</v>
      </c>
      <c r="N29" s="272">
        <f t="shared" si="6"/>
        <v>-0.28601036269430052</v>
      </c>
      <c r="O29" s="272">
        <f t="shared" si="6"/>
        <v>-0.12349117920148561</v>
      </c>
      <c r="P29" s="272">
        <f t="shared" si="6"/>
        <v>-0.17713787085514834</v>
      </c>
      <c r="Q29" s="335">
        <f t="shared" si="6"/>
        <v>-0.18175405596049848</v>
      </c>
    </row>
    <row r="30" spans="1:17" s="146" customFormat="1" ht="15" customHeight="1">
      <c r="A30" s="332" t="s">
        <v>647</v>
      </c>
      <c r="B30" s="329" t="s">
        <v>118</v>
      </c>
      <c r="C30" s="279">
        <v>194</v>
      </c>
      <c r="D30" s="279">
        <v>198</v>
      </c>
      <c r="E30" s="279">
        <v>266</v>
      </c>
      <c r="F30" s="279">
        <v>186</v>
      </c>
      <c r="G30" s="279">
        <v>844</v>
      </c>
      <c r="H30" s="279">
        <v>101</v>
      </c>
      <c r="I30" s="279">
        <v>16</v>
      </c>
      <c r="J30" s="279">
        <v>49</v>
      </c>
      <c r="K30" s="279">
        <v>221</v>
      </c>
      <c r="L30" s="279">
        <v>387</v>
      </c>
      <c r="M30" s="272">
        <f t="shared" si="6"/>
        <v>-0.47938144329896909</v>
      </c>
      <c r="N30" s="272">
        <f t="shared" si="6"/>
        <v>-0.91919191919191923</v>
      </c>
      <c r="O30" s="272">
        <f t="shared" si="6"/>
        <v>-0.81578947368421051</v>
      </c>
      <c r="P30" s="272">
        <f t="shared" si="6"/>
        <v>0.18817204301075269</v>
      </c>
      <c r="Q30" s="335">
        <f t="shared" si="6"/>
        <v>-0.54146919431279616</v>
      </c>
    </row>
    <row r="31" spans="1:17" s="146" customFormat="1" ht="15" customHeight="1">
      <c r="A31" s="332" t="s">
        <v>647</v>
      </c>
      <c r="B31" s="329" t="s">
        <v>120</v>
      </c>
      <c r="C31" s="279">
        <v>46</v>
      </c>
      <c r="D31" s="279">
        <v>60</v>
      </c>
      <c r="E31" s="279">
        <v>56</v>
      </c>
      <c r="F31" s="279">
        <v>47</v>
      </c>
      <c r="G31" s="279">
        <v>209</v>
      </c>
      <c r="H31" s="279">
        <v>35</v>
      </c>
      <c r="I31" s="279" t="s">
        <v>540</v>
      </c>
      <c r="J31" s="279">
        <v>10</v>
      </c>
      <c r="K31" s="279">
        <v>43</v>
      </c>
      <c r="L31" s="279">
        <v>88</v>
      </c>
      <c r="M31" s="272">
        <f t="shared" si="6"/>
        <v>-0.2391304347826087</v>
      </c>
      <c r="N31" s="270" t="s">
        <v>540</v>
      </c>
      <c r="O31" s="272">
        <f t="shared" si="6"/>
        <v>-0.8214285714285714</v>
      </c>
      <c r="P31" s="272">
        <f t="shared" si="6"/>
        <v>-8.5106382978723402E-2</v>
      </c>
      <c r="Q31" s="335">
        <f t="shared" si="6"/>
        <v>-0.57894736842105265</v>
      </c>
    </row>
    <row r="32" spans="1:17" s="146" customFormat="1" ht="15" customHeight="1">
      <c r="A32" s="332" t="s">
        <v>647</v>
      </c>
      <c r="B32" s="155" t="s">
        <v>122</v>
      </c>
      <c r="C32" s="279">
        <v>146</v>
      </c>
      <c r="D32" s="279">
        <v>181</v>
      </c>
      <c r="E32" s="279">
        <v>172</v>
      </c>
      <c r="F32" s="279">
        <v>147</v>
      </c>
      <c r="G32" s="279">
        <v>646</v>
      </c>
      <c r="H32" s="279">
        <v>89</v>
      </c>
      <c r="I32" s="279" t="s">
        <v>540</v>
      </c>
      <c r="J32" s="279">
        <v>32</v>
      </c>
      <c r="K32" s="279">
        <v>122</v>
      </c>
      <c r="L32" s="279">
        <v>243</v>
      </c>
      <c r="M32" s="272">
        <f t="shared" si="6"/>
        <v>-0.3904109589041096</v>
      </c>
      <c r="N32" s="270" t="s">
        <v>540</v>
      </c>
      <c r="O32" s="272">
        <f t="shared" si="6"/>
        <v>-0.81395348837209303</v>
      </c>
      <c r="P32" s="272">
        <f t="shared" si="6"/>
        <v>-0.17006802721088435</v>
      </c>
      <c r="Q32" s="335">
        <f t="shared" si="6"/>
        <v>-0.62383900928792568</v>
      </c>
    </row>
    <row r="33" spans="1:18" s="146" customFormat="1" ht="15" customHeight="1">
      <c r="A33" s="332" t="s">
        <v>647</v>
      </c>
      <c r="B33" s="329" t="s">
        <v>124</v>
      </c>
      <c r="C33" s="279">
        <v>197</v>
      </c>
      <c r="D33" s="279">
        <v>224</v>
      </c>
      <c r="E33" s="279">
        <v>211</v>
      </c>
      <c r="F33" s="279">
        <v>191</v>
      </c>
      <c r="G33" s="279">
        <v>823</v>
      </c>
      <c r="H33" s="279">
        <v>110</v>
      </c>
      <c r="I33" s="279" t="s">
        <v>540</v>
      </c>
      <c r="J33" s="279">
        <v>42</v>
      </c>
      <c r="K33" s="279">
        <v>192</v>
      </c>
      <c r="L33" s="279">
        <v>344</v>
      </c>
      <c r="M33" s="272">
        <f t="shared" si="6"/>
        <v>-0.44162436548223349</v>
      </c>
      <c r="N33" s="270" t="s">
        <v>540</v>
      </c>
      <c r="O33" s="272">
        <f t="shared" si="6"/>
        <v>-0.80094786729857825</v>
      </c>
      <c r="P33" s="272">
        <f t="shared" si="6"/>
        <v>5.235602094240838E-3</v>
      </c>
      <c r="Q33" s="335">
        <f t="shared" si="6"/>
        <v>-0.58201701093560143</v>
      </c>
    </row>
    <row r="34" spans="1:18" s="146" customFormat="1" ht="15" customHeight="1">
      <c r="A34" s="332" t="s">
        <v>647</v>
      </c>
      <c r="B34" s="155" t="s">
        <v>126</v>
      </c>
      <c r="C34" s="279">
        <v>109</v>
      </c>
      <c r="D34" s="279">
        <v>128</v>
      </c>
      <c r="E34" s="279">
        <v>147</v>
      </c>
      <c r="F34" s="279">
        <v>126</v>
      </c>
      <c r="G34" s="279">
        <v>510</v>
      </c>
      <c r="H34" s="279">
        <v>79</v>
      </c>
      <c r="I34" s="279" t="s">
        <v>540</v>
      </c>
      <c r="J34" s="279">
        <v>19</v>
      </c>
      <c r="K34" s="279">
        <v>110</v>
      </c>
      <c r="L34" s="279">
        <v>208</v>
      </c>
      <c r="M34" s="272">
        <f t="shared" si="6"/>
        <v>-0.27522935779816515</v>
      </c>
      <c r="N34" s="270" t="s">
        <v>540</v>
      </c>
      <c r="O34" s="272">
        <f t="shared" si="6"/>
        <v>-0.87074829931972786</v>
      </c>
      <c r="P34" s="272">
        <f t="shared" si="6"/>
        <v>-0.12698412698412698</v>
      </c>
      <c r="Q34" s="335">
        <f t="shared" si="6"/>
        <v>-0.59215686274509804</v>
      </c>
    </row>
    <row r="35" spans="1:18" s="146" customFormat="1" ht="15" customHeight="1">
      <c r="A35" s="332" t="s">
        <v>647</v>
      </c>
      <c r="B35" s="329" t="s">
        <v>128</v>
      </c>
      <c r="C35" s="279">
        <v>39</v>
      </c>
      <c r="D35" s="279">
        <v>42</v>
      </c>
      <c r="E35" s="279">
        <v>57</v>
      </c>
      <c r="F35" s="279">
        <v>40</v>
      </c>
      <c r="G35" s="279">
        <v>178</v>
      </c>
      <c r="H35" s="279">
        <v>26</v>
      </c>
      <c r="I35" s="279">
        <v>24</v>
      </c>
      <c r="J35" s="279">
        <v>22</v>
      </c>
      <c r="K35" s="279">
        <v>37</v>
      </c>
      <c r="L35" s="279">
        <v>109</v>
      </c>
      <c r="M35" s="272">
        <f t="shared" si="6"/>
        <v>-0.33333333333333331</v>
      </c>
      <c r="N35" s="272">
        <f t="shared" si="6"/>
        <v>-0.42857142857142855</v>
      </c>
      <c r="O35" s="272">
        <f t="shared" si="6"/>
        <v>-0.61403508771929827</v>
      </c>
      <c r="P35" s="272">
        <f t="shared" si="6"/>
        <v>-7.4999999999999997E-2</v>
      </c>
      <c r="Q35" s="335">
        <f t="shared" si="6"/>
        <v>-0.38764044943820225</v>
      </c>
    </row>
    <row r="36" spans="1:18" s="146" customFormat="1" ht="15" customHeight="1">
      <c r="A36" s="333" t="s">
        <v>647</v>
      </c>
      <c r="B36" s="329" t="s">
        <v>130</v>
      </c>
      <c r="C36" s="279">
        <v>757</v>
      </c>
      <c r="D36" s="279">
        <v>703</v>
      </c>
      <c r="E36" s="279">
        <v>727</v>
      </c>
      <c r="F36" s="279">
        <v>764</v>
      </c>
      <c r="G36" s="279">
        <v>2951</v>
      </c>
      <c r="H36" s="279">
        <v>527</v>
      </c>
      <c r="I36" s="279">
        <v>317</v>
      </c>
      <c r="J36" s="279">
        <v>647</v>
      </c>
      <c r="K36" s="279">
        <v>786</v>
      </c>
      <c r="L36" s="279">
        <v>2277</v>
      </c>
      <c r="M36" s="272">
        <f t="shared" si="6"/>
        <v>-0.3038309114927345</v>
      </c>
      <c r="N36" s="272">
        <f t="shared" si="6"/>
        <v>-0.54907539118065429</v>
      </c>
      <c r="O36" s="272">
        <f t="shared" si="6"/>
        <v>-0.11004126547455295</v>
      </c>
      <c r="P36" s="272">
        <f t="shared" si="6"/>
        <v>2.8795811518324606E-2</v>
      </c>
      <c r="Q36" s="335">
        <f t="shared" si="6"/>
        <v>-0.22839715350728568</v>
      </c>
    </row>
    <row r="37" spans="1:18" s="320" customFormat="1" ht="17.25" customHeight="1">
      <c r="A37" s="60" t="s">
        <v>353</v>
      </c>
      <c r="B37" s="321"/>
      <c r="C37" s="322"/>
      <c r="D37" s="322"/>
      <c r="E37" s="322"/>
      <c r="F37" s="322"/>
      <c r="G37" s="323"/>
      <c r="H37" s="322"/>
      <c r="I37" s="322"/>
      <c r="J37" s="322"/>
      <c r="K37" s="322"/>
      <c r="L37" s="323"/>
      <c r="M37" s="324"/>
      <c r="N37" s="324"/>
      <c r="O37" s="324"/>
      <c r="P37" s="324"/>
    </row>
    <row r="38" spans="1:18" s="310" customFormat="1" ht="12" customHeight="1">
      <c r="A38" s="310" t="s">
        <v>545</v>
      </c>
      <c r="B38" s="313"/>
      <c r="C38" s="314"/>
      <c r="D38" s="314"/>
      <c r="E38" s="314"/>
      <c r="F38" s="314"/>
      <c r="G38" s="315"/>
      <c r="H38" s="314"/>
      <c r="I38" s="314"/>
      <c r="J38" s="314"/>
      <c r="K38" s="314"/>
      <c r="L38" s="315"/>
      <c r="M38" s="316"/>
      <c r="N38" s="316"/>
      <c r="O38" s="316"/>
      <c r="P38" s="316"/>
      <c r="Q38" s="316"/>
      <c r="R38" s="312"/>
    </row>
    <row r="39" spans="1:18" s="310" customFormat="1" ht="12" customHeight="1">
      <c r="A39" s="310" t="s">
        <v>652</v>
      </c>
      <c r="B39" s="313"/>
      <c r="C39" s="314"/>
      <c r="D39" s="314"/>
      <c r="E39" s="314"/>
      <c r="F39" s="314"/>
      <c r="G39" s="315"/>
      <c r="H39" s="314"/>
      <c r="I39" s="314"/>
      <c r="J39" s="314"/>
      <c r="K39" s="314"/>
      <c r="L39" s="315"/>
      <c r="M39" s="316"/>
      <c r="N39" s="316"/>
      <c r="O39" s="316"/>
      <c r="P39" s="316"/>
      <c r="Q39" s="316"/>
      <c r="R39" s="312"/>
    </row>
    <row r="40" spans="1:18" s="310" customFormat="1" ht="12" customHeight="1">
      <c r="A40" s="310" t="s">
        <v>356</v>
      </c>
      <c r="B40" s="313"/>
      <c r="C40" s="314"/>
      <c r="D40" s="314"/>
      <c r="E40" s="314"/>
      <c r="F40" s="314"/>
      <c r="G40" s="315"/>
      <c r="H40" s="314"/>
      <c r="I40" s="314"/>
      <c r="J40" s="314"/>
      <c r="K40" s="314"/>
      <c r="L40" s="315"/>
      <c r="M40" s="316"/>
      <c r="N40" s="316"/>
      <c r="O40" s="316"/>
      <c r="P40" s="316"/>
      <c r="Q40" s="316"/>
      <c r="R40" s="312"/>
    </row>
    <row r="41" spans="1:18" s="310" customFormat="1" ht="12" customHeight="1">
      <c r="A41" s="311" t="s">
        <v>357</v>
      </c>
      <c r="B41" s="313"/>
      <c r="C41" s="314"/>
      <c r="D41" s="314"/>
      <c r="E41" s="314"/>
      <c r="F41" s="314"/>
      <c r="G41" s="315"/>
      <c r="H41" s="314"/>
      <c r="I41" s="314"/>
      <c r="J41" s="314"/>
      <c r="K41" s="314"/>
      <c r="L41" s="315"/>
      <c r="M41" s="316"/>
      <c r="N41" s="316"/>
      <c r="O41" s="316"/>
      <c r="P41" s="316"/>
      <c r="Q41" s="316"/>
      <c r="R41" s="312"/>
    </row>
    <row r="42" spans="1:18" s="310" customFormat="1" ht="12" customHeight="1">
      <c r="A42" s="311" t="s">
        <v>358</v>
      </c>
      <c r="B42" s="313"/>
      <c r="C42" s="314"/>
      <c r="D42" s="314"/>
      <c r="E42" s="314"/>
      <c r="F42" s="314"/>
      <c r="G42" s="315"/>
      <c r="H42" s="314"/>
      <c r="I42" s="314"/>
      <c r="J42" s="314"/>
      <c r="K42" s="314"/>
      <c r="L42" s="315"/>
      <c r="M42" s="316"/>
      <c r="N42" s="316"/>
      <c r="O42" s="316"/>
      <c r="P42" s="316"/>
      <c r="Q42" s="316"/>
      <c r="R42" s="312"/>
    </row>
    <row r="43" spans="1:18" s="310" customFormat="1" ht="12" customHeight="1">
      <c r="A43" s="238" t="s">
        <v>547</v>
      </c>
      <c r="B43" s="313"/>
      <c r="C43" s="314"/>
      <c r="D43" s="314"/>
      <c r="E43" s="314"/>
      <c r="F43" s="314"/>
      <c r="G43" s="315"/>
      <c r="H43" s="314"/>
      <c r="I43" s="314"/>
      <c r="J43" s="314"/>
      <c r="K43" s="314"/>
      <c r="L43" s="315"/>
      <c r="M43" s="316"/>
      <c r="N43" s="316"/>
      <c r="O43" s="316"/>
      <c r="P43" s="316"/>
      <c r="Q43" s="316"/>
      <c r="R43" s="312"/>
    </row>
    <row r="44" spans="1:18" s="310" customFormat="1" ht="12" customHeight="1">
      <c r="A44" s="312" t="s">
        <v>548</v>
      </c>
      <c r="B44" s="313"/>
      <c r="C44" s="314"/>
      <c r="D44" s="314"/>
      <c r="E44" s="314"/>
      <c r="F44" s="314"/>
      <c r="G44" s="315"/>
      <c r="H44" s="314"/>
      <c r="I44" s="314"/>
      <c r="J44" s="314"/>
      <c r="K44" s="314"/>
      <c r="L44" s="315"/>
      <c r="M44" s="316"/>
      <c r="N44" s="316"/>
      <c r="O44" s="316"/>
      <c r="P44" s="316"/>
      <c r="Q44" s="316"/>
      <c r="R44" s="312"/>
    </row>
    <row r="45" spans="1:18" s="310" customFormat="1" ht="12" customHeight="1"/>
  </sheetData>
  <mergeCells count="3">
    <mergeCell ref="C4:G4"/>
    <mergeCell ref="H4:L4"/>
    <mergeCell ref="M4:Q4"/>
  </mergeCells>
  <conditionalFormatting sqref="C6:L30 C35:L36 C31:H34 J31:L34">
    <cfRule type="cellIs" dxfId="14" priority="3" operator="between">
      <formula>1</formula>
      <formula>4</formula>
    </cfRule>
  </conditionalFormatting>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defaultColWidth="9.109375" defaultRowHeight="13.8"/>
  <cols>
    <col min="1" max="1" width="35.6640625" style="78" customWidth="1"/>
    <col min="2" max="2" width="60.6640625" style="78" customWidth="1"/>
    <col min="3" max="6" width="10.6640625" style="78" customWidth="1"/>
    <col min="7" max="7" width="16.6640625" style="78" customWidth="1"/>
    <col min="8" max="11" width="10.6640625" style="78" customWidth="1"/>
    <col min="12" max="12" width="16.6640625" style="78" customWidth="1"/>
    <col min="13" max="16" width="10.6640625" style="97" customWidth="1"/>
    <col min="17" max="17" width="16.6640625" style="97" customWidth="1"/>
    <col min="18" max="16384" width="9.109375" style="78"/>
  </cols>
  <sheetData>
    <row r="1" spans="1:18" s="138" customFormat="1" ht="15" hidden="1" customHeight="1">
      <c r="A1" s="79" t="s">
        <v>671</v>
      </c>
      <c r="B1" s="142"/>
      <c r="M1" s="141"/>
      <c r="N1" s="141"/>
      <c r="O1" s="141"/>
      <c r="P1" s="141"/>
      <c r="Q1" s="141"/>
    </row>
    <row r="2" spans="1:18" ht="24" customHeight="1">
      <c r="A2" s="71" t="s">
        <v>195</v>
      </c>
      <c r="M2" s="137"/>
      <c r="N2" s="137"/>
      <c r="O2" s="137"/>
      <c r="P2" s="137"/>
      <c r="Q2" s="137"/>
      <c r="R2" s="137"/>
    </row>
    <row r="3" spans="1:18" s="298" customFormat="1" ht="20.25" customHeight="1">
      <c r="A3" s="245" t="s">
        <v>672</v>
      </c>
      <c r="B3" s="297"/>
    </row>
    <row r="4" spans="1:18" ht="15" customHeight="1">
      <c r="A4" s="301"/>
      <c r="B4" s="302"/>
      <c r="C4" s="478" t="s">
        <v>526</v>
      </c>
      <c r="D4" s="478"/>
      <c r="E4" s="478"/>
      <c r="F4" s="478"/>
      <c r="G4" s="478"/>
      <c r="H4" s="478" t="s">
        <v>527</v>
      </c>
      <c r="I4" s="478"/>
      <c r="J4" s="478"/>
      <c r="K4" s="478"/>
      <c r="L4" s="478"/>
      <c r="M4" s="478" t="s">
        <v>199</v>
      </c>
      <c r="N4" s="478"/>
      <c r="O4" s="478"/>
      <c r="P4" s="478"/>
      <c r="Q4" s="479"/>
    </row>
    <row r="5" spans="1:18" ht="15" customHeight="1">
      <c r="A5" s="299" t="s">
        <v>631</v>
      </c>
      <c r="B5" s="300" t="s">
        <v>632</v>
      </c>
      <c r="C5" s="305" t="s">
        <v>528</v>
      </c>
      <c r="D5" s="305" t="s">
        <v>529</v>
      </c>
      <c r="E5" s="305" t="s">
        <v>530</v>
      </c>
      <c r="F5" s="305" t="s">
        <v>531</v>
      </c>
      <c r="G5" s="305" t="s">
        <v>532</v>
      </c>
      <c r="H5" s="305" t="s">
        <v>533</v>
      </c>
      <c r="I5" s="305" t="s">
        <v>534</v>
      </c>
      <c r="J5" s="305" t="s">
        <v>535</v>
      </c>
      <c r="K5" s="305" t="s">
        <v>536</v>
      </c>
      <c r="L5" s="305" t="s">
        <v>537</v>
      </c>
      <c r="M5" s="305" t="s">
        <v>409</v>
      </c>
      <c r="N5" s="305" t="s">
        <v>410</v>
      </c>
      <c r="O5" s="305" t="s">
        <v>411</v>
      </c>
      <c r="P5" s="305" t="s">
        <v>412</v>
      </c>
      <c r="Q5" s="306" t="s">
        <v>413</v>
      </c>
    </row>
    <row r="6" spans="1:18" s="146" customFormat="1" ht="15" customHeight="1">
      <c r="A6" s="307" t="s">
        <v>541</v>
      </c>
      <c r="B6" s="329" t="s">
        <v>633</v>
      </c>
      <c r="C6" s="279">
        <v>262</v>
      </c>
      <c r="D6" s="279">
        <v>166</v>
      </c>
      <c r="E6" s="279">
        <v>229</v>
      </c>
      <c r="F6" s="279">
        <v>146</v>
      </c>
      <c r="G6" s="279">
        <v>803</v>
      </c>
      <c r="H6" s="279">
        <v>183</v>
      </c>
      <c r="I6" s="279">
        <v>79</v>
      </c>
      <c r="J6" s="279">
        <v>87</v>
      </c>
      <c r="K6" s="279">
        <v>161</v>
      </c>
      <c r="L6" s="279">
        <v>510</v>
      </c>
      <c r="M6" s="272">
        <f t="shared" ref="M6:Q22" si="0">(H6-C6)/C6</f>
        <v>-0.30152671755725191</v>
      </c>
      <c r="N6" s="272">
        <f t="shared" si="0"/>
        <v>-0.52409638554216864</v>
      </c>
      <c r="O6" s="272">
        <f t="shared" si="0"/>
        <v>-0.62008733624454149</v>
      </c>
      <c r="P6" s="272">
        <f t="shared" si="0"/>
        <v>0.10273972602739725</v>
      </c>
      <c r="Q6" s="335">
        <f t="shared" si="0"/>
        <v>-0.36488169364881695</v>
      </c>
    </row>
    <row r="7" spans="1:18" s="146" customFormat="1" ht="15" customHeight="1">
      <c r="A7" s="332" t="s">
        <v>541</v>
      </c>
      <c r="B7" s="329" t="s">
        <v>634</v>
      </c>
      <c r="C7" s="279">
        <v>221</v>
      </c>
      <c r="D7" s="279">
        <v>122</v>
      </c>
      <c r="E7" s="279">
        <v>166</v>
      </c>
      <c r="F7" s="279">
        <v>101</v>
      </c>
      <c r="G7" s="279">
        <v>610</v>
      </c>
      <c r="H7" s="279">
        <v>146</v>
      </c>
      <c r="I7" s="279">
        <v>45</v>
      </c>
      <c r="J7" s="279">
        <v>66</v>
      </c>
      <c r="K7" s="279">
        <v>110</v>
      </c>
      <c r="L7" s="279">
        <v>367</v>
      </c>
      <c r="M7" s="272">
        <f t="shared" si="0"/>
        <v>-0.33936651583710409</v>
      </c>
      <c r="N7" s="272">
        <f t="shared" si="0"/>
        <v>-0.63114754098360659</v>
      </c>
      <c r="O7" s="272">
        <f t="shared" si="0"/>
        <v>-0.60240963855421692</v>
      </c>
      <c r="P7" s="272">
        <f t="shared" si="0"/>
        <v>8.9108910891089105E-2</v>
      </c>
      <c r="Q7" s="335">
        <f t="shared" si="0"/>
        <v>-0.39836065573770491</v>
      </c>
    </row>
    <row r="8" spans="1:18" s="146" customFormat="1" ht="15" customHeight="1">
      <c r="A8" s="332" t="s">
        <v>541</v>
      </c>
      <c r="B8" s="329" t="s">
        <v>635</v>
      </c>
      <c r="C8" s="279">
        <v>16</v>
      </c>
      <c r="D8" s="279">
        <v>26</v>
      </c>
      <c r="E8" s="279">
        <v>31</v>
      </c>
      <c r="F8" s="279">
        <v>23</v>
      </c>
      <c r="G8" s="279">
        <v>96</v>
      </c>
      <c r="H8" s="279">
        <v>17</v>
      </c>
      <c r="I8" s="279">
        <v>6</v>
      </c>
      <c r="J8" s="279">
        <v>8</v>
      </c>
      <c r="K8" s="279">
        <v>25</v>
      </c>
      <c r="L8" s="279">
        <v>56</v>
      </c>
      <c r="M8" s="272">
        <f t="shared" si="0"/>
        <v>6.25E-2</v>
      </c>
      <c r="N8" s="272">
        <f t="shared" si="0"/>
        <v>-0.76923076923076927</v>
      </c>
      <c r="O8" s="272">
        <f t="shared" si="0"/>
        <v>-0.74193548387096775</v>
      </c>
      <c r="P8" s="272">
        <f t="shared" si="0"/>
        <v>8.6956521739130432E-2</v>
      </c>
      <c r="Q8" s="335">
        <f t="shared" si="0"/>
        <v>-0.41666666666666669</v>
      </c>
    </row>
    <row r="9" spans="1:18" s="146" customFormat="1" ht="15" customHeight="1">
      <c r="A9" s="333" t="s">
        <v>541</v>
      </c>
      <c r="B9" s="329" t="s">
        <v>636</v>
      </c>
      <c r="C9" s="279">
        <v>25</v>
      </c>
      <c r="D9" s="279">
        <v>18</v>
      </c>
      <c r="E9" s="279">
        <v>32</v>
      </c>
      <c r="F9" s="279">
        <v>22</v>
      </c>
      <c r="G9" s="279">
        <v>97</v>
      </c>
      <c r="H9" s="279">
        <v>20</v>
      </c>
      <c r="I9" s="279">
        <v>28</v>
      </c>
      <c r="J9" s="279">
        <v>13</v>
      </c>
      <c r="K9" s="279">
        <v>26</v>
      </c>
      <c r="L9" s="279">
        <v>87</v>
      </c>
      <c r="M9" s="272">
        <f t="shared" si="0"/>
        <v>-0.2</v>
      </c>
      <c r="N9" s="272">
        <f t="shared" si="0"/>
        <v>0.55555555555555558</v>
      </c>
      <c r="O9" s="272">
        <f t="shared" si="0"/>
        <v>-0.59375</v>
      </c>
      <c r="P9" s="272">
        <f t="shared" si="0"/>
        <v>0.18181818181818182</v>
      </c>
      <c r="Q9" s="335">
        <f t="shared" si="0"/>
        <v>-0.10309278350515463</v>
      </c>
    </row>
    <row r="10" spans="1:18" s="146" customFormat="1" ht="15" customHeight="1">
      <c r="A10" s="307" t="s">
        <v>637</v>
      </c>
      <c r="B10" s="329" t="s">
        <v>638</v>
      </c>
      <c r="C10" s="282">
        <v>0</v>
      </c>
      <c r="D10" s="282">
        <v>0</v>
      </c>
      <c r="E10" s="282">
        <v>0</v>
      </c>
      <c r="F10" s="282">
        <v>0</v>
      </c>
      <c r="G10" s="282">
        <v>0</v>
      </c>
      <c r="H10" s="282">
        <v>0</v>
      </c>
      <c r="I10" s="282">
        <v>0</v>
      </c>
      <c r="J10" s="282">
        <v>0</v>
      </c>
      <c r="K10" s="282" t="s">
        <v>540</v>
      </c>
      <c r="L10" s="282" t="s">
        <v>540</v>
      </c>
      <c r="M10" s="443" t="s">
        <v>540</v>
      </c>
      <c r="N10" s="443" t="s">
        <v>540</v>
      </c>
      <c r="O10" s="443" t="s">
        <v>540</v>
      </c>
      <c r="P10" s="443" t="s">
        <v>540</v>
      </c>
      <c r="Q10" s="444" t="s">
        <v>540</v>
      </c>
    </row>
    <row r="11" spans="1:18" s="146" customFormat="1" ht="15" customHeight="1">
      <c r="A11" s="332" t="s">
        <v>637</v>
      </c>
      <c r="B11" s="329" t="s">
        <v>639</v>
      </c>
      <c r="C11" s="279">
        <v>0</v>
      </c>
      <c r="D11" s="279">
        <v>0</v>
      </c>
      <c r="E11" s="279">
        <v>0</v>
      </c>
      <c r="F11" s="279">
        <v>0</v>
      </c>
      <c r="G11" s="279">
        <v>0</v>
      </c>
      <c r="H11" s="279">
        <v>0</v>
      </c>
      <c r="I11" s="279">
        <v>0</v>
      </c>
      <c r="J11" s="279">
        <v>0</v>
      </c>
      <c r="K11" s="279">
        <v>0</v>
      </c>
      <c r="L11" s="279">
        <v>0</v>
      </c>
      <c r="M11" s="270" t="s">
        <v>540</v>
      </c>
      <c r="N11" s="270" t="s">
        <v>540</v>
      </c>
      <c r="O11" s="270" t="s">
        <v>540</v>
      </c>
      <c r="P11" s="270" t="s">
        <v>540</v>
      </c>
      <c r="Q11" s="271" t="s">
        <v>540</v>
      </c>
    </row>
    <row r="12" spans="1:18" s="146" customFormat="1" ht="15" customHeight="1">
      <c r="A12" s="332" t="s">
        <v>637</v>
      </c>
      <c r="B12" s="329" t="s">
        <v>640</v>
      </c>
      <c r="C12" s="279">
        <v>0</v>
      </c>
      <c r="D12" s="279">
        <v>0</v>
      </c>
      <c r="E12" s="279">
        <v>0</v>
      </c>
      <c r="F12" s="279">
        <v>0</v>
      </c>
      <c r="G12" s="279">
        <v>0</v>
      </c>
      <c r="H12" s="279">
        <v>0</v>
      </c>
      <c r="I12" s="279">
        <v>0</v>
      </c>
      <c r="J12" s="279">
        <v>0</v>
      </c>
      <c r="K12" s="279" t="s">
        <v>540</v>
      </c>
      <c r="L12" s="279" t="s">
        <v>540</v>
      </c>
      <c r="M12" s="270" t="s">
        <v>540</v>
      </c>
      <c r="N12" s="270" t="s">
        <v>540</v>
      </c>
      <c r="O12" s="270" t="s">
        <v>540</v>
      </c>
      <c r="P12" s="270" t="s">
        <v>540</v>
      </c>
      <c r="Q12" s="271" t="s">
        <v>540</v>
      </c>
    </row>
    <row r="13" spans="1:18" s="146" customFormat="1" ht="15" customHeight="1">
      <c r="A13" s="332" t="s">
        <v>637</v>
      </c>
      <c r="B13" s="329" t="s">
        <v>641</v>
      </c>
      <c r="C13" s="279">
        <v>0</v>
      </c>
      <c r="D13" s="279">
        <v>0</v>
      </c>
      <c r="E13" s="279">
        <v>0</v>
      </c>
      <c r="F13" s="279">
        <v>0</v>
      </c>
      <c r="G13" s="279">
        <v>0</v>
      </c>
      <c r="H13" s="279">
        <v>0</v>
      </c>
      <c r="I13" s="279">
        <v>0</v>
      </c>
      <c r="J13" s="279">
        <v>0</v>
      </c>
      <c r="K13" s="279">
        <v>0</v>
      </c>
      <c r="L13" s="279">
        <v>0</v>
      </c>
      <c r="M13" s="270" t="s">
        <v>540</v>
      </c>
      <c r="N13" s="270" t="s">
        <v>540</v>
      </c>
      <c r="O13" s="270" t="s">
        <v>540</v>
      </c>
      <c r="P13" s="270" t="s">
        <v>540</v>
      </c>
      <c r="Q13" s="271" t="s">
        <v>540</v>
      </c>
    </row>
    <row r="14" spans="1:18" s="146" customFormat="1" ht="15" customHeight="1">
      <c r="A14" s="333" t="s">
        <v>637</v>
      </c>
      <c r="B14" s="329" t="s">
        <v>642</v>
      </c>
      <c r="C14" s="279">
        <v>0</v>
      </c>
      <c r="D14" s="279">
        <v>0</v>
      </c>
      <c r="E14" s="279">
        <v>0</v>
      </c>
      <c r="F14" s="279">
        <v>0</v>
      </c>
      <c r="G14" s="279">
        <v>0</v>
      </c>
      <c r="H14" s="279">
        <v>0</v>
      </c>
      <c r="I14" s="279">
        <v>0</v>
      </c>
      <c r="J14" s="279">
        <v>0</v>
      </c>
      <c r="K14" s="279">
        <v>0</v>
      </c>
      <c r="L14" s="279">
        <v>0</v>
      </c>
      <c r="M14" s="270" t="s">
        <v>540</v>
      </c>
      <c r="N14" s="270" t="s">
        <v>540</v>
      </c>
      <c r="O14" s="270" t="s">
        <v>540</v>
      </c>
      <c r="P14" s="270" t="s">
        <v>540</v>
      </c>
      <c r="Q14" s="271" t="s">
        <v>540</v>
      </c>
    </row>
    <row r="15" spans="1:18" s="146" customFormat="1" ht="15" customHeight="1">
      <c r="A15" s="307" t="s">
        <v>643</v>
      </c>
      <c r="B15" s="329" t="s">
        <v>644</v>
      </c>
      <c r="C15" s="282">
        <v>10</v>
      </c>
      <c r="D15" s="282">
        <v>9</v>
      </c>
      <c r="E15" s="282">
        <v>13</v>
      </c>
      <c r="F15" s="282">
        <v>6</v>
      </c>
      <c r="G15" s="282">
        <v>38</v>
      </c>
      <c r="H15" s="282">
        <v>5</v>
      </c>
      <c r="I15" s="282">
        <v>11</v>
      </c>
      <c r="J15" s="282">
        <v>5</v>
      </c>
      <c r="K15" s="282">
        <v>5</v>
      </c>
      <c r="L15" s="282">
        <v>26</v>
      </c>
      <c r="M15" s="273">
        <f t="shared" si="0"/>
        <v>-0.5</v>
      </c>
      <c r="N15" s="273">
        <f t="shared" si="0"/>
        <v>0.22222222222222221</v>
      </c>
      <c r="O15" s="273">
        <f t="shared" si="0"/>
        <v>-0.61538461538461542</v>
      </c>
      <c r="P15" s="273">
        <f t="shared" ref="P15:P22" si="1">(K15-F15)/F15</f>
        <v>-0.16666666666666666</v>
      </c>
      <c r="Q15" s="445">
        <f t="shared" si="0"/>
        <v>-0.31578947368421051</v>
      </c>
    </row>
    <row r="16" spans="1:18" s="146" customFormat="1" ht="15" customHeight="1">
      <c r="A16" s="332" t="s">
        <v>643</v>
      </c>
      <c r="B16" s="329" t="s">
        <v>94</v>
      </c>
      <c r="C16" s="279" t="s">
        <v>540</v>
      </c>
      <c r="D16" s="279">
        <v>0</v>
      </c>
      <c r="E16" s="279">
        <v>0</v>
      </c>
      <c r="F16" s="279">
        <v>0</v>
      </c>
      <c r="G16" s="279" t="s">
        <v>540</v>
      </c>
      <c r="H16" s="279">
        <v>0</v>
      </c>
      <c r="I16" s="279">
        <v>0</v>
      </c>
      <c r="J16" s="279">
        <v>0</v>
      </c>
      <c r="K16" s="279" t="s">
        <v>540</v>
      </c>
      <c r="L16" s="279" t="s">
        <v>540</v>
      </c>
      <c r="M16" s="270" t="s">
        <v>540</v>
      </c>
      <c r="N16" s="270" t="s">
        <v>540</v>
      </c>
      <c r="O16" s="270" t="s">
        <v>540</v>
      </c>
      <c r="P16" s="270" t="s">
        <v>540</v>
      </c>
      <c r="Q16" s="271" t="s">
        <v>540</v>
      </c>
    </row>
    <row r="17" spans="1:17" s="146" customFormat="1" ht="15" customHeight="1">
      <c r="A17" s="332" t="s">
        <v>643</v>
      </c>
      <c r="B17" s="329" t="s">
        <v>645</v>
      </c>
      <c r="C17" s="279">
        <v>0</v>
      </c>
      <c r="D17" s="279">
        <v>0</v>
      </c>
      <c r="E17" s="279">
        <v>0</v>
      </c>
      <c r="F17" s="279">
        <v>0</v>
      </c>
      <c r="G17" s="279">
        <v>0</v>
      </c>
      <c r="H17" s="279">
        <v>0</v>
      </c>
      <c r="I17" s="279">
        <v>0</v>
      </c>
      <c r="J17" s="279">
        <v>0</v>
      </c>
      <c r="K17" s="279">
        <v>0</v>
      </c>
      <c r="L17" s="279">
        <v>0</v>
      </c>
      <c r="M17" s="270" t="s">
        <v>540</v>
      </c>
      <c r="N17" s="270" t="s">
        <v>540</v>
      </c>
      <c r="O17" s="270" t="s">
        <v>540</v>
      </c>
      <c r="P17" s="270" t="s">
        <v>540</v>
      </c>
      <c r="Q17" s="271" t="s">
        <v>540</v>
      </c>
    </row>
    <row r="18" spans="1:17" s="146" customFormat="1" ht="15" customHeight="1">
      <c r="A18" s="332" t="s">
        <v>643</v>
      </c>
      <c r="B18" s="155" t="s">
        <v>98</v>
      </c>
      <c r="C18" s="279">
        <v>0</v>
      </c>
      <c r="D18" s="279" t="s">
        <v>540</v>
      </c>
      <c r="E18" s="279" t="s">
        <v>540</v>
      </c>
      <c r="F18" s="279">
        <v>0</v>
      </c>
      <c r="G18" s="279" t="s">
        <v>540</v>
      </c>
      <c r="H18" s="279">
        <v>0</v>
      </c>
      <c r="I18" s="279" t="s">
        <v>540</v>
      </c>
      <c r="J18" s="279" t="s">
        <v>540</v>
      </c>
      <c r="K18" s="279">
        <v>0</v>
      </c>
      <c r="L18" s="279" t="s">
        <v>540</v>
      </c>
      <c r="M18" s="270" t="s">
        <v>540</v>
      </c>
      <c r="N18" s="270" t="s">
        <v>540</v>
      </c>
      <c r="O18" s="270" t="s">
        <v>540</v>
      </c>
      <c r="P18" s="270" t="s">
        <v>540</v>
      </c>
      <c r="Q18" s="271" t="s">
        <v>540</v>
      </c>
    </row>
    <row r="19" spans="1:17" s="146" customFormat="1" ht="15" customHeight="1">
      <c r="A19" s="332" t="s">
        <v>643</v>
      </c>
      <c r="B19" s="329" t="s">
        <v>100</v>
      </c>
      <c r="C19" s="279">
        <v>0</v>
      </c>
      <c r="D19" s="279" t="s">
        <v>540</v>
      </c>
      <c r="E19" s="279" t="s">
        <v>540</v>
      </c>
      <c r="F19" s="279" t="s">
        <v>540</v>
      </c>
      <c r="G19" s="279" t="s">
        <v>540</v>
      </c>
      <c r="H19" s="279" t="s">
        <v>540</v>
      </c>
      <c r="I19" s="279" t="s">
        <v>540</v>
      </c>
      <c r="J19" s="279">
        <v>0</v>
      </c>
      <c r="K19" s="279">
        <v>0</v>
      </c>
      <c r="L19" s="279" t="s">
        <v>540</v>
      </c>
      <c r="M19" s="270" t="s">
        <v>540</v>
      </c>
      <c r="N19" s="270" t="s">
        <v>540</v>
      </c>
      <c r="O19" s="270" t="s">
        <v>540</v>
      </c>
      <c r="P19" s="270" t="s">
        <v>540</v>
      </c>
      <c r="Q19" s="271" t="s">
        <v>540</v>
      </c>
    </row>
    <row r="20" spans="1:17" s="146" customFormat="1" ht="15" customHeight="1">
      <c r="A20" s="332" t="s">
        <v>643</v>
      </c>
      <c r="B20" s="155" t="s">
        <v>102</v>
      </c>
      <c r="C20" s="279" t="s">
        <v>540</v>
      </c>
      <c r="D20" s="279" t="s">
        <v>540</v>
      </c>
      <c r="E20" s="279">
        <v>0</v>
      </c>
      <c r="F20" s="279">
        <v>0</v>
      </c>
      <c r="G20" s="279" t="s">
        <v>540</v>
      </c>
      <c r="H20" s="279">
        <v>0</v>
      </c>
      <c r="I20" s="279">
        <v>5</v>
      </c>
      <c r="J20" s="279">
        <v>0</v>
      </c>
      <c r="K20" s="279">
        <v>0</v>
      </c>
      <c r="L20" s="279">
        <v>5</v>
      </c>
      <c r="M20" s="270" t="s">
        <v>540</v>
      </c>
      <c r="N20" s="270" t="s">
        <v>540</v>
      </c>
      <c r="O20" s="270" t="s">
        <v>540</v>
      </c>
      <c r="P20" s="270" t="s">
        <v>540</v>
      </c>
      <c r="Q20" s="271" t="s">
        <v>540</v>
      </c>
    </row>
    <row r="21" spans="1:17" s="146" customFormat="1" ht="15" customHeight="1">
      <c r="A21" s="333" t="s">
        <v>643</v>
      </c>
      <c r="B21" s="329" t="s">
        <v>646</v>
      </c>
      <c r="C21" s="279">
        <v>8</v>
      </c>
      <c r="D21" s="279">
        <v>5</v>
      </c>
      <c r="E21" s="279">
        <v>11</v>
      </c>
      <c r="F21" s="279" t="s">
        <v>540</v>
      </c>
      <c r="G21" s="279">
        <v>24</v>
      </c>
      <c r="H21" s="279" t="s">
        <v>540</v>
      </c>
      <c r="I21" s="279" t="s">
        <v>540</v>
      </c>
      <c r="J21" s="279">
        <v>5</v>
      </c>
      <c r="K21" s="279" t="s">
        <v>540</v>
      </c>
      <c r="L21" s="279">
        <v>16</v>
      </c>
      <c r="M21" s="270" t="s">
        <v>540</v>
      </c>
      <c r="N21" s="270" t="s">
        <v>540</v>
      </c>
      <c r="O21" s="272">
        <f t="shared" si="0"/>
        <v>-0.54545454545454541</v>
      </c>
      <c r="P21" s="270" t="s">
        <v>540</v>
      </c>
      <c r="Q21" s="335">
        <f t="shared" si="0"/>
        <v>-0.33333333333333331</v>
      </c>
    </row>
    <row r="22" spans="1:17" s="146" customFormat="1" ht="15" customHeight="1">
      <c r="A22" s="307" t="s">
        <v>647</v>
      </c>
      <c r="B22" s="329" t="s">
        <v>648</v>
      </c>
      <c r="C22" s="282">
        <v>165</v>
      </c>
      <c r="D22" s="282">
        <v>54</v>
      </c>
      <c r="E22" s="282">
        <v>105</v>
      </c>
      <c r="F22" s="282">
        <v>53</v>
      </c>
      <c r="G22" s="282">
        <v>377</v>
      </c>
      <c r="H22" s="282">
        <v>69</v>
      </c>
      <c r="I22" s="282">
        <v>7</v>
      </c>
      <c r="J22" s="282">
        <v>20</v>
      </c>
      <c r="K22" s="282">
        <v>35</v>
      </c>
      <c r="L22" s="282">
        <v>131</v>
      </c>
      <c r="M22" s="273">
        <f t="shared" ref="M22:M23" si="2">(H22-C22)/C22</f>
        <v>-0.58181818181818179</v>
      </c>
      <c r="N22" s="273">
        <f t="shared" si="0"/>
        <v>-0.87037037037037035</v>
      </c>
      <c r="O22" s="273">
        <f t="shared" si="0"/>
        <v>-0.80952380952380953</v>
      </c>
      <c r="P22" s="273">
        <f t="shared" si="1"/>
        <v>-0.33962264150943394</v>
      </c>
      <c r="Q22" s="445">
        <f t="shared" si="0"/>
        <v>-0.65251989389920428</v>
      </c>
    </row>
    <row r="23" spans="1:17" s="146" customFormat="1" ht="15" customHeight="1">
      <c r="A23" s="332" t="s">
        <v>647</v>
      </c>
      <c r="B23" s="329" t="s">
        <v>104</v>
      </c>
      <c r="C23" s="279">
        <v>5</v>
      </c>
      <c r="D23" s="279">
        <v>5</v>
      </c>
      <c r="E23" s="279">
        <v>7</v>
      </c>
      <c r="F23" s="279">
        <v>5</v>
      </c>
      <c r="G23" s="279">
        <v>22</v>
      </c>
      <c r="H23" s="279">
        <v>6</v>
      </c>
      <c r="I23" s="279" t="s">
        <v>540</v>
      </c>
      <c r="J23" s="279" t="s">
        <v>540</v>
      </c>
      <c r="K23" s="279">
        <v>12</v>
      </c>
      <c r="L23" s="279">
        <v>22</v>
      </c>
      <c r="M23" s="272">
        <f t="shared" si="2"/>
        <v>0.2</v>
      </c>
      <c r="N23" s="270" t="s">
        <v>540</v>
      </c>
      <c r="O23" s="270" t="s">
        <v>540</v>
      </c>
      <c r="P23" s="272">
        <f t="shared" ref="M23:Q36" si="3">(K23-F23)/F23</f>
        <v>1.4</v>
      </c>
      <c r="Q23" s="335">
        <f t="shared" si="3"/>
        <v>0</v>
      </c>
    </row>
    <row r="24" spans="1:17" s="146" customFormat="1" ht="15" customHeight="1">
      <c r="A24" s="332" t="s">
        <v>647</v>
      </c>
      <c r="B24" s="329" t="s">
        <v>649</v>
      </c>
      <c r="C24" s="279">
        <v>136</v>
      </c>
      <c r="D24" s="279">
        <v>25</v>
      </c>
      <c r="E24" s="279">
        <v>74</v>
      </c>
      <c r="F24" s="279">
        <v>27</v>
      </c>
      <c r="G24" s="279">
        <v>262</v>
      </c>
      <c r="H24" s="279">
        <v>45</v>
      </c>
      <c r="I24" s="279">
        <v>0</v>
      </c>
      <c r="J24" s="279">
        <v>0</v>
      </c>
      <c r="K24" s="279">
        <v>0</v>
      </c>
      <c r="L24" s="279">
        <v>45</v>
      </c>
      <c r="M24" s="272">
        <f t="shared" si="3"/>
        <v>-0.66911764705882348</v>
      </c>
      <c r="N24" s="272">
        <f t="shared" si="3"/>
        <v>-1</v>
      </c>
      <c r="O24" s="272">
        <f t="shared" si="3"/>
        <v>-1</v>
      </c>
      <c r="P24" s="272">
        <f t="shared" si="3"/>
        <v>-1</v>
      </c>
      <c r="Q24" s="335">
        <f t="shared" si="3"/>
        <v>-0.8282442748091603</v>
      </c>
    </row>
    <row r="25" spans="1:17" s="146" customFormat="1" ht="15" customHeight="1">
      <c r="A25" s="332" t="s">
        <v>647</v>
      </c>
      <c r="B25" s="329" t="s">
        <v>650</v>
      </c>
      <c r="C25" s="279">
        <v>0</v>
      </c>
      <c r="D25" s="279">
        <v>0</v>
      </c>
      <c r="E25" s="279">
        <v>0</v>
      </c>
      <c r="F25" s="279">
        <v>0</v>
      </c>
      <c r="G25" s="279">
        <v>0</v>
      </c>
      <c r="H25" s="279">
        <v>0</v>
      </c>
      <c r="I25" s="279">
        <v>0</v>
      </c>
      <c r="J25" s="279">
        <v>0</v>
      </c>
      <c r="K25" s="279">
        <v>0</v>
      </c>
      <c r="L25" s="279">
        <v>0</v>
      </c>
      <c r="M25" s="270" t="s">
        <v>540</v>
      </c>
      <c r="N25" s="270" t="s">
        <v>540</v>
      </c>
      <c r="O25" s="270" t="s">
        <v>540</v>
      </c>
      <c r="P25" s="270" t="s">
        <v>540</v>
      </c>
      <c r="Q25" s="271" t="s">
        <v>540</v>
      </c>
    </row>
    <row r="26" spans="1:17" s="146" customFormat="1" ht="15" customHeight="1">
      <c r="A26" s="332" t="s">
        <v>647</v>
      </c>
      <c r="B26" s="329" t="s">
        <v>651</v>
      </c>
      <c r="C26" s="279">
        <v>0</v>
      </c>
      <c r="D26" s="279">
        <v>0</v>
      </c>
      <c r="E26" s="279">
        <v>0</v>
      </c>
      <c r="F26" s="279">
        <v>0</v>
      </c>
      <c r="G26" s="279">
        <v>0</v>
      </c>
      <c r="H26" s="279">
        <v>0</v>
      </c>
      <c r="I26" s="279">
        <v>0</v>
      </c>
      <c r="J26" s="279">
        <v>0</v>
      </c>
      <c r="K26" s="279">
        <v>0</v>
      </c>
      <c r="L26" s="279">
        <v>0</v>
      </c>
      <c r="M26" s="270" t="s">
        <v>540</v>
      </c>
      <c r="N26" s="270" t="s">
        <v>540</v>
      </c>
      <c r="O26" s="270" t="s">
        <v>540</v>
      </c>
      <c r="P26" s="270" t="s">
        <v>540</v>
      </c>
      <c r="Q26" s="271" t="s">
        <v>540</v>
      </c>
    </row>
    <row r="27" spans="1:17" s="146" customFormat="1" ht="15" customHeight="1">
      <c r="A27" s="332" t="s">
        <v>647</v>
      </c>
      <c r="B27" s="329" t="s">
        <v>112</v>
      </c>
      <c r="C27" s="279" t="s">
        <v>540</v>
      </c>
      <c r="D27" s="279" t="s">
        <v>540</v>
      </c>
      <c r="E27" s="279">
        <v>5</v>
      </c>
      <c r="F27" s="279" t="s">
        <v>540</v>
      </c>
      <c r="G27" s="279">
        <v>17</v>
      </c>
      <c r="H27" s="279" t="s">
        <v>540</v>
      </c>
      <c r="I27" s="279" t="s">
        <v>540</v>
      </c>
      <c r="J27" s="279" t="s">
        <v>540</v>
      </c>
      <c r="K27" s="279">
        <v>8</v>
      </c>
      <c r="L27" s="279">
        <v>17</v>
      </c>
      <c r="M27" s="270" t="s">
        <v>540</v>
      </c>
      <c r="N27" s="270" t="s">
        <v>540</v>
      </c>
      <c r="O27" s="270" t="s">
        <v>540</v>
      </c>
      <c r="P27" s="270" t="s">
        <v>540</v>
      </c>
      <c r="Q27" s="335">
        <f t="shared" si="3"/>
        <v>0</v>
      </c>
    </row>
    <row r="28" spans="1:17" s="146" customFormat="1" ht="15" customHeight="1">
      <c r="A28" s="332" t="s">
        <v>647</v>
      </c>
      <c r="B28" s="329" t="s">
        <v>114</v>
      </c>
      <c r="C28" s="279" t="s">
        <v>540</v>
      </c>
      <c r="D28" s="279" t="s">
        <v>540</v>
      </c>
      <c r="E28" s="279" t="s">
        <v>540</v>
      </c>
      <c r="F28" s="279" t="s">
        <v>540</v>
      </c>
      <c r="G28" s="279">
        <v>11</v>
      </c>
      <c r="H28" s="279">
        <v>0</v>
      </c>
      <c r="I28" s="279">
        <v>0</v>
      </c>
      <c r="J28" s="279" t="s">
        <v>540</v>
      </c>
      <c r="K28" s="279" t="s">
        <v>540</v>
      </c>
      <c r="L28" s="279" t="s">
        <v>540</v>
      </c>
      <c r="M28" s="270" t="s">
        <v>540</v>
      </c>
      <c r="N28" s="270" t="s">
        <v>540</v>
      </c>
      <c r="O28" s="270" t="s">
        <v>540</v>
      </c>
      <c r="P28" s="270" t="s">
        <v>540</v>
      </c>
      <c r="Q28" s="271" t="s">
        <v>540</v>
      </c>
    </row>
    <row r="29" spans="1:17" s="146" customFormat="1" ht="15" customHeight="1">
      <c r="A29" s="332" t="s">
        <v>647</v>
      </c>
      <c r="B29" s="329" t="s">
        <v>116</v>
      </c>
      <c r="C29" s="279">
        <v>6</v>
      </c>
      <c r="D29" s="279" t="s">
        <v>540</v>
      </c>
      <c r="E29" s="279" t="s">
        <v>540</v>
      </c>
      <c r="F29" s="279" t="s">
        <v>540</v>
      </c>
      <c r="G29" s="279">
        <v>13</v>
      </c>
      <c r="H29" s="279">
        <v>7</v>
      </c>
      <c r="I29" s="279" t="s">
        <v>540</v>
      </c>
      <c r="J29" s="279">
        <v>7</v>
      </c>
      <c r="K29" s="279">
        <v>5</v>
      </c>
      <c r="L29" s="279">
        <v>19</v>
      </c>
      <c r="M29" s="272">
        <f t="shared" si="3"/>
        <v>0.16666666666666666</v>
      </c>
      <c r="N29" s="270" t="s">
        <v>540</v>
      </c>
      <c r="O29" s="270" t="s">
        <v>540</v>
      </c>
      <c r="P29" s="270" t="s">
        <v>540</v>
      </c>
      <c r="Q29" s="335">
        <f t="shared" si="3"/>
        <v>0.46153846153846156</v>
      </c>
    </row>
    <row r="30" spans="1:17" s="146" customFormat="1" ht="15" customHeight="1">
      <c r="A30" s="332" t="s">
        <v>647</v>
      </c>
      <c r="B30" s="329" t="s">
        <v>118</v>
      </c>
      <c r="C30" s="279">
        <v>0</v>
      </c>
      <c r="D30" s="279">
        <v>0</v>
      </c>
      <c r="E30" s="279">
        <v>0</v>
      </c>
      <c r="F30" s="279" t="s">
        <v>540</v>
      </c>
      <c r="G30" s="279" t="s">
        <v>540</v>
      </c>
      <c r="H30" s="279" t="s">
        <v>540</v>
      </c>
      <c r="I30" s="279">
        <v>0</v>
      </c>
      <c r="J30" s="279">
        <v>0</v>
      </c>
      <c r="K30" s="279">
        <v>0</v>
      </c>
      <c r="L30" s="279" t="s">
        <v>540</v>
      </c>
      <c r="M30" s="270" t="s">
        <v>540</v>
      </c>
      <c r="N30" s="270" t="s">
        <v>540</v>
      </c>
      <c r="O30" s="270" t="s">
        <v>540</v>
      </c>
      <c r="P30" s="270" t="s">
        <v>540</v>
      </c>
      <c r="Q30" s="271" t="s">
        <v>540</v>
      </c>
    </row>
    <row r="31" spans="1:17" s="146" customFormat="1" ht="15" customHeight="1">
      <c r="A31" s="332" t="s">
        <v>647</v>
      </c>
      <c r="B31" s="329" t="s">
        <v>120</v>
      </c>
      <c r="C31" s="279" t="s">
        <v>540</v>
      </c>
      <c r="D31" s="279">
        <v>0</v>
      </c>
      <c r="E31" s="279">
        <v>0</v>
      </c>
      <c r="F31" s="279">
        <v>0</v>
      </c>
      <c r="G31" s="279" t="s">
        <v>540</v>
      </c>
      <c r="H31" s="279">
        <v>0</v>
      </c>
      <c r="I31" s="279">
        <v>0</v>
      </c>
      <c r="J31" s="279">
        <v>0</v>
      </c>
      <c r="K31" s="279">
        <v>0</v>
      </c>
      <c r="L31" s="279">
        <v>0</v>
      </c>
      <c r="M31" s="270" t="s">
        <v>540</v>
      </c>
      <c r="N31" s="270" t="s">
        <v>540</v>
      </c>
      <c r="O31" s="270" t="s">
        <v>540</v>
      </c>
      <c r="P31" s="270" t="s">
        <v>540</v>
      </c>
      <c r="Q31" s="271" t="s">
        <v>540</v>
      </c>
    </row>
    <row r="32" spans="1:17" s="146" customFormat="1" ht="15" customHeight="1">
      <c r="A32" s="332" t="s">
        <v>647</v>
      </c>
      <c r="B32" s="155" t="s">
        <v>122</v>
      </c>
      <c r="C32" s="279">
        <v>0</v>
      </c>
      <c r="D32" s="279">
        <v>8</v>
      </c>
      <c r="E32" s="279">
        <v>7</v>
      </c>
      <c r="F32" s="279" t="s">
        <v>540</v>
      </c>
      <c r="G32" s="279">
        <v>17</v>
      </c>
      <c r="H32" s="279">
        <v>0</v>
      </c>
      <c r="I32" s="279">
        <v>0</v>
      </c>
      <c r="J32" s="279">
        <v>0</v>
      </c>
      <c r="K32" s="279">
        <v>0</v>
      </c>
      <c r="L32" s="279">
        <v>0</v>
      </c>
      <c r="M32" s="270" t="s">
        <v>540</v>
      </c>
      <c r="N32" s="272">
        <f t="shared" si="3"/>
        <v>-1</v>
      </c>
      <c r="O32" s="272">
        <f t="shared" si="3"/>
        <v>-1</v>
      </c>
      <c r="P32" s="270" t="s">
        <v>540</v>
      </c>
      <c r="Q32" s="335">
        <f t="shared" si="3"/>
        <v>-1</v>
      </c>
    </row>
    <row r="33" spans="1:21" s="146" customFormat="1" ht="15" customHeight="1">
      <c r="A33" s="332" t="s">
        <v>647</v>
      </c>
      <c r="B33" s="329" t="s">
        <v>124</v>
      </c>
      <c r="C33" s="279" t="s">
        <v>540</v>
      </c>
      <c r="D33" s="279">
        <v>0</v>
      </c>
      <c r="E33" s="279" t="s">
        <v>540</v>
      </c>
      <c r="F33" s="279" t="s">
        <v>540</v>
      </c>
      <c r="G33" s="279">
        <v>5</v>
      </c>
      <c r="H33" s="279" t="s">
        <v>540</v>
      </c>
      <c r="I33" s="279">
        <v>0</v>
      </c>
      <c r="J33" s="279">
        <v>0</v>
      </c>
      <c r="K33" s="279" t="s">
        <v>540</v>
      </c>
      <c r="L33" s="279" t="s">
        <v>540</v>
      </c>
      <c r="M33" s="270" t="s">
        <v>540</v>
      </c>
      <c r="N33" s="270" t="s">
        <v>540</v>
      </c>
      <c r="O33" s="270" t="s">
        <v>540</v>
      </c>
      <c r="P33" s="270" t="s">
        <v>540</v>
      </c>
      <c r="Q33" s="271" t="s">
        <v>540</v>
      </c>
    </row>
    <row r="34" spans="1:21" s="146" customFormat="1" ht="15" customHeight="1">
      <c r="A34" s="332" t="s">
        <v>647</v>
      </c>
      <c r="B34" s="155" t="s">
        <v>126</v>
      </c>
      <c r="C34" s="279" t="s">
        <v>540</v>
      </c>
      <c r="D34" s="279" t="s">
        <v>540</v>
      </c>
      <c r="E34" s="279">
        <v>0</v>
      </c>
      <c r="F34" s="279" t="s">
        <v>540</v>
      </c>
      <c r="G34" s="279">
        <v>5</v>
      </c>
      <c r="H34" s="279" t="s">
        <v>540</v>
      </c>
      <c r="I34" s="279">
        <v>0</v>
      </c>
      <c r="J34" s="279">
        <v>0</v>
      </c>
      <c r="K34" s="279" t="s">
        <v>540</v>
      </c>
      <c r="L34" s="279" t="s">
        <v>540</v>
      </c>
      <c r="M34" s="270" t="s">
        <v>540</v>
      </c>
      <c r="N34" s="270" t="s">
        <v>540</v>
      </c>
      <c r="O34" s="270" t="s">
        <v>540</v>
      </c>
      <c r="P34" s="270" t="s">
        <v>540</v>
      </c>
      <c r="Q34" s="271" t="s">
        <v>540</v>
      </c>
    </row>
    <row r="35" spans="1:21" s="146" customFormat="1" ht="15" customHeight="1">
      <c r="A35" s="332" t="s">
        <v>647</v>
      </c>
      <c r="B35" s="329" t="s">
        <v>128</v>
      </c>
      <c r="C35" s="279">
        <v>0</v>
      </c>
      <c r="D35" s="279">
        <v>0</v>
      </c>
      <c r="E35" s="279">
        <v>0</v>
      </c>
      <c r="F35" s="279">
        <v>0</v>
      </c>
      <c r="G35" s="279">
        <v>0</v>
      </c>
      <c r="H35" s="279">
        <v>0</v>
      </c>
      <c r="I35" s="279">
        <v>0</v>
      </c>
      <c r="J35" s="279">
        <v>0</v>
      </c>
      <c r="K35" s="279">
        <v>0</v>
      </c>
      <c r="L35" s="279">
        <v>0</v>
      </c>
      <c r="M35" s="270" t="s">
        <v>540</v>
      </c>
      <c r="N35" s="270" t="s">
        <v>540</v>
      </c>
      <c r="O35" s="270" t="s">
        <v>540</v>
      </c>
      <c r="P35" s="270" t="s">
        <v>540</v>
      </c>
      <c r="Q35" s="271" t="s">
        <v>540</v>
      </c>
    </row>
    <row r="36" spans="1:21" s="146" customFormat="1" ht="15" customHeight="1">
      <c r="A36" s="333" t="s">
        <v>647</v>
      </c>
      <c r="B36" s="329" t="s">
        <v>130</v>
      </c>
      <c r="C36" s="279">
        <v>8</v>
      </c>
      <c r="D36" s="279">
        <v>7</v>
      </c>
      <c r="E36" s="279" t="s">
        <v>540</v>
      </c>
      <c r="F36" s="279">
        <v>5</v>
      </c>
      <c r="G36" s="279">
        <v>20</v>
      </c>
      <c r="H36" s="279" t="s">
        <v>540</v>
      </c>
      <c r="I36" s="279">
        <v>0</v>
      </c>
      <c r="J36" s="279">
        <v>6</v>
      </c>
      <c r="K36" s="279">
        <v>7</v>
      </c>
      <c r="L36" s="279">
        <v>13</v>
      </c>
      <c r="M36" s="270" t="s">
        <v>540</v>
      </c>
      <c r="N36" s="272">
        <f t="shared" si="3"/>
        <v>-1</v>
      </c>
      <c r="O36" s="270" t="s">
        <v>540</v>
      </c>
      <c r="P36" s="272">
        <f t="shared" si="3"/>
        <v>0.4</v>
      </c>
      <c r="Q36" s="335">
        <f t="shared" si="3"/>
        <v>-0.35</v>
      </c>
    </row>
    <row r="37" spans="1:21" s="320" customFormat="1" ht="17.25" customHeight="1">
      <c r="A37" s="60" t="s">
        <v>353</v>
      </c>
    </row>
    <row r="38" spans="1:21" s="310" customFormat="1" ht="12" customHeight="1">
      <c r="A38" s="310" t="s">
        <v>545</v>
      </c>
    </row>
    <row r="39" spans="1:21" s="310" customFormat="1" ht="12" customHeight="1">
      <c r="A39" s="310" t="s">
        <v>652</v>
      </c>
      <c r="B39" s="238"/>
      <c r="C39" s="286"/>
      <c r="D39" s="308"/>
      <c r="E39" s="308"/>
      <c r="F39" s="308"/>
      <c r="G39" s="308"/>
      <c r="H39" s="308"/>
      <c r="I39" s="308"/>
      <c r="J39" s="308"/>
      <c r="K39" s="308"/>
      <c r="L39" s="308"/>
      <c r="M39" s="308"/>
      <c r="N39" s="308"/>
      <c r="O39" s="308"/>
      <c r="P39" s="309"/>
      <c r="Q39" s="309"/>
      <c r="R39" s="309"/>
      <c r="S39" s="309"/>
      <c r="T39" s="309"/>
      <c r="U39" s="309"/>
    </row>
    <row r="40" spans="1:21" s="310" customFormat="1" ht="12" customHeight="1">
      <c r="A40" s="310" t="s">
        <v>356</v>
      </c>
    </row>
    <row r="41" spans="1:21" s="310" customFormat="1" ht="12" customHeight="1">
      <c r="A41" s="311" t="s">
        <v>357</v>
      </c>
    </row>
    <row r="42" spans="1:21" s="310" customFormat="1" ht="12" customHeight="1">
      <c r="A42" s="311" t="s">
        <v>358</v>
      </c>
    </row>
    <row r="43" spans="1:21" s="310" customFormat="1" ht="12" customHeight="1">
      <c r="A43" s="238" t="s">
        <v>547</v>
      </c>
    </row>
    <row r="44" spans="1:21" s="310" customFormat="1" ht="12" customHeight="1">
      <c r="A44" s="312" t="s">
        <v>548</v>
      </c>
      <c r="B44" s="238"/>
    </row>
    <row r="45" spans="1:21" s="310" customFormat="1" ht="12" customHeight="1"/>
  </sheetData>
  <mergeCells count="3">
    <mergeCell ref="C4:G4"/>
    <mergeCell ref="H4:L4"/>
    <mergeCell ref="M4:Q4"/>
  </mergeCells>
  <conditionalFormatting sqref="P39:U39">
    <cfRule type="cellIs" dxfId="13" priority="17" operator="between">
      <formula>1</formula>
      <formula>4</formula>
    </cfRule>
  </conditionalFormatting>
  <conditionalFormatting sqref="C6:L9 C11:L11 C10:J10 C13:L15 C12:J12 C17:L17 D16:F16 C22:L22 C18:C19 C29 G28:I28 C32:E32 C30:E30 C35:L35 D33 E20:F20 E27 D31:F31 E34 G29:H29 F18 C21:E21 G21 G27 C36:D36 F36:G36 G33:G34 G32:L32 I36:L36 I33:J34 I30:K30 H31:L31 K27:L27 J21 H18 H20:L20 H16:J16 J19:K19 C24:L26 C23:H23 K23:L23 J29:L29 K18 L21">
    <cfRule type="cellIs" dxfId="12" priority="15" operator="between">
      <formula>1</formula>
      <formula>4</formula>
    </cfRule>
  </conditionalFormatting>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zoomScaleNormal="100" workbookViewId="0">
      <pane xSplit="2" ySplit="5" topLeftCell="C6" activePane="bottomRight" state="frozen"/>
      <selection pane="topRight" activeCell="M12" sqref="M12"/>
      <selection pane="bottomLeft" activeCell="M12" sqref="M12"/>
      <selection pane="bottomRight"/>
    </sheetView>
  </sheetViews>
  <sheetFormatPr defaultColWidth="9.109375" defaultRowHeight="13.8"/>
  <cols>
    <col min="1" max="1" width="35.6640625" style="78" customWidth="1"/>
    <col min="2" max="2" width="60.6640625" style="78" customWidth="1"/>
    <col min="3" max="6" width="10.6640625" style="78" customWidth="1"/>
    <col min="7" max="7" width="16.6640625" style="78" customWidth="1"/>
    <col min="8" max="11" width="10.6640625" style="78" customWidth="1"/>
    <col min="12" max="12" width="16.6640625" style="78" customWidth="1"/>
    <col min="13" max="16" width="10.6640625" style="78" customWidth="1"/>
    <col min="17" max="17" width="16.6640625" style="78" customWidth="1"/>
    <col min="18" max="16384" width="9.109375" style="78"/>
  </cols>
  <sheetData>
    <row r="1" spans="1:18" s="138" customFormat="1" ht="15" hidden="1" customHeight="1">
      <c r="A1" s="79" t="s">
        <v>673</v>
      </c>
      <c r="B1" s="142"/>
    </row>
    <row r="2" spans="1:18" ht="24" customHeight="1">
      <c r="A2" s="71" t="s">
        <v>195</v>
      </c>
      <c r="M2" s="137"/>
      <c r="N2" s="137"/>
      <c r="O2" s="137"/>
      <c r="P2" s="137"/>
      <c r="Q2" s="137"/>
      <c r="R2" s="137"/>
    </row>
    <row r="3" spans="1:18" s="298" customFormat="1" ht="20.25" customHeight="1">
      <c r="A3" s="245" t="s">
        <v>674</v>
      </c>
      <c r="B3" s="297"/>
    </row>
    <row r="4" spans="1:18" ht="15" customHeight="1">
      <c r="A4" s="301"/>
      <c r="B4" s="302"/>
      <c r="C4" s="478" t="s">
        <v>526</v>
      </c>
      <c r="D4" s="478"/>
      <c r="E4" s="478"/>
      <c r="F4" s="478"/>
      <c r="G4" s="478"/>
      <c r="H4" s="478" t="s">
        <v>527</v>
      </c>
      <c r="I4" s="478"/>
      <c r="J4" s="478"/>
      <c r="K4" s="478"/>
      <c r="L4" s="478"/>
      <c r="M4" s="478" t="s">
        <v>199</v>
      </c>
      <c r="N4" s="478"/>
      <c r="O4" s="478"/>
      <c r="P4" s="478"/>
      <c r="Q4" s="479"/>
    </row>
    <row r="5" spans="1:18" ht="15" customHeight="1">
      <c r="A5" s="299" t="s">
        <v>631</v>
      </c>
      <c r="B5" s="300" t="s">
        <v>632</v>
      </c>
      <c r="C5" s="305" t="s">
        <v>528</v>
      </c>
      <c r="D5" s="305" t="s">
        <v>529</v>
      </c>
      <c r="E5" s="305" t="s">
        <v>530</v>
      </c>
      <c r="F5" s="305" t="s">
        <v>531</v>
      </c>
      <c r="G5" s="305" t="s">
        <v>532</v>
      </c>
      <c r="H5" s="305" t="s">
        <v>533</v>
      </c>
      <c r="I5" s="305" t="s">
        <v>534</v>
      </c>
      <c r="J5" s="305" t="s">
        <v>535</v>
      </c>
      <c r="K5" s="305" t="s">
        <v>536</v>
      </c>
      <c r="L5" s="305" t="s">
        <v>537</v>
      </c>
      <c r="M5" s="305" t="s">
        <v>409</v>
      </c>
      <c r="N5" s="305" t="s">
        <v>410</v>
      </c>
      <c r="O5" s="305" t="s">
        <v>411</v>
      </c>
      <c r="P5" s="305" t="s">
        <v>412</v>
      </c>
      <c r="Q5" s="306" t="s">
        <v>413</v>
      </c>
    </row>
    <row r="6" spans="1:18" s="146" customFormat="1" ht="15" customHeight="1">
      <c r="A6" s="307" t="s">
        <v>541</v>
      </c>
      <c r="B6" s="329" t="s">
        <v>633</v>
      </c>
      <c r="C6" s="279">
        <v>40</v>
      </c>
      <c r="D6" s="279">
        <v>46</v>
      </c>
      <c r="E6" s="279">
        <v>44</v>
      </c>
      <c r="F6" s="279">
        <v>43</v>
      </c>
      <c r="G6" s="279">
        <v>173</v>
      </c>
      <c r="H6" s="279">
        <v>45</v>
      </c>
      <c r="I6" s="279" t="s">
        <v>540</v>
      </c>
      <c r="J6" s="279">
        <v>0</v>
      </c>
      <c r="K6" s="279">
        <v>0</v>
      </c>
      <c r="L6" s="279">
        <v>45</v>
      </c>
      <c r="M6" s="272">
        <f t="shared" ref="M6:Q9" si="0">(H6-C6)/C6</f>
        <v>0.125</v>
      </c>
      <c r="N6" s="270" t="s">
        <v>540</v>
      </c>
      <c r="O6" s="272">
        <f t="shared" si="0"/>
        <v>-1</v>
      </c>
      <c r="P6" s="272">
        <f t="shared" si="0"/>
        <v>-1</v>
      </c>
      <c r="Q6" s="335">
        <f t="shared" si="0"/>
        <v>-0.73988439306358378</v>
      </c>
    </row>
    <row r="7" spans="1:18" s="146" customFormat="1" ht="15" customHeight="1">
      <c r="A7" s="332" t="s">
        <v>541</v>
      </c>
      <c r="B7" s="329" t="s">
        <v>634</v>
      </c>
      <c r="C7" s="279">
        <v>0</v>
      </c>
      <c r="D7" s="279">
        <v>0</v>
      </c>
      <c r="E7" s="279">
        <v>0</v>
      </c>
      <c r="F7" s="279">
        <v>0</v>
      </c>
      <c r="G7" s="279">
        <v>0</v>
      </c>
      <c r="H7" s="279">
        <v>0</v>
      </c>
      <c r="I7" s="279">
        <v>0</v>
      </c>
      <c r="J7" s="279">
        <v>0</v>
      </c>
      <c r="K7" s="279">
        <v>0</v>
      </c>
      <c r="L7" s="279">
        <v>0</v>
      </c>
      <c r="M7" s="270" t="s">
        <v>540</v>
      </c>
      <c r="N7" s="270" t="s">
        <v>540</v>
      </c>
      <c r="O7" s="270" t="s">
        <v>540</v>
      </c>
      <c r="P7" s="270" t="s">
        <v>540</v>
      </c>
      <c r="Q7" s="271" t="s">
        <v>540</v>
      </c>
    </row>
    <row r="8" spans="1:18" s="146" customFormat="1" ht="15" customHeight="1">
      <c r="A8" s="332" t="s">
        <v>541</v>
      </c>
      <c r="B8" s="329" t="s">
        <v>635</v>
      </c>
      <c r="C8" s="279">
        <v>16</v>
      </c>
      <c r="D8" s="279">
        <v>20</v>
      </c>
      <c r="E8" s="279">
        <v>13</v>
      </c>
      <c r="F8" s="279">
        <v>13</v>
      </c>
      <c r="G8" s="279">
        <v>62</v>
      </c>
      <c r="H8" s="279">
        <v>9</v>
      </c>
      <c r="I8" s="279" t="s">
        <v>540</v>
      </c>
      <c r="J8" s="279">
        <v>0</v>
      </c>
      <c r="K8" s="279">
        <v>0</v>
      </c>
      <c r="L8" s="279">
        <v>9</v>
      </c>
      <c r="M8" s="272">
        <f t="shared" si="0"/>
        <v>-0.4375</v>
      </c>
      <c r="N8" s="270" t="s">
        <v>540</v>
      </c>
      <c r="O8" s="272">
        <f t="shared" si="0"/>
        <v>-1</v>
      </c>
      <c r="P8" s="272">
        <f t="shared" si="0"/>
        <v>-1</v>
      </c>
      <c r="Q8" s="335">
        <f t="shared" si="0"/>
        <v>-0.85483870967741937</v>
      </c>
    </row>
    <row r="9" spans="1:18" s="146" customFormat="1" ht="15" customHeight="1">
      <c r="A9" s="333" t="s">
        <v>541</v>
      </c>
      <c r="B9" s="329" t="s">
        <v>636</v>
      </c>
      <c r="C9" s="279">
        <v>24</v>
      </c>
      <c r="D9" s="279">
        <v>26</v>
      </c>
      <c r="E9" s="279">
        <v>31</v>
      </c>
      <c r="F9" s="279">
        <v>30</v>
      </c>
      <c r="G9" s="279">
        <v>111</v>
      </c>
      <c r="H9" s="279">
        <v>36</v>
      </c>
      <c r="I9" s="279" t="s">
        <v>540</v>
      </c>
      <c r="J9" s="279">
        <v>0</v>
      </c>
      <c r="K9" s="279">
        <v>0</v>
      </c>
      <c r="L9" s="279">
        <v>36</v>
      </c>
      <c r="M9" s="272">
        <f t="shared" si="0"/>
        <v>0.5</v>
      </c>
      <c r="N9" s="270" t="s">
        <v>540</v>
      </c>
      <c r="O9" s="272">
        <f t="shared" si="0"/>
        <v>-1</v>
      </c>
      <c r="P9" s="272">
        <f t="shared" si="0"/>
        <v>-1</v>
      </c>
      <c r="Q9" s="335">
        <f t="shared" si="0"/>
        <v>-0.67567567567567566</v>
      </c>
    </row>
    <row r="10" spans="1:18" s="146" customFormat="1" ht="15" customHeight="1">
      <c r="A10" s="307" t="s">
        <v>637</v>
      </c>
      <c r="B10" s="329" t="s">
        <v>638</v>
      </c>
      <c r="C10" s="282">
        <v>0</v>
      </c>
      <c r="D10" s="282">
        <v>0</v>
      </c>
      <c r="E10" s="282">
        <v>0</v>
      </c>
      <c r="F10" s="282">
        <v>0</v>
      </c>
      <c r="G10" s="282">
        <v>0</v>
      </c>
      <c r="H10" s="282">
        <v>0</v>
      </c>
      <c r="I10" s="282">
        <v>0</v>
      </c>
      <c r="J10" s="282">
        <v>0</v>
      </c>
      <c r="K10" s="282">
        <v>0</v>
      </c>
      <c r="L10" s="282">
        <v>0</v>
      </c>
      <c r="M10" s="443" t="s">
        <v>540</v>
      </c>
      <c r="N10" s="443" t="s">
        <v>540</v>
      </c>
      <c r="O10" s="443" t="s">
        <v>540</v>
      </c>
      <c r="P10" s="443" t="s">
        <v>540</v>
      </c>
      <c r="Q10" s="444" t="s">
        <v>540</v>
      </c>
    </row>
    <row r="11" spans="1:18" s="146" customFormat="1" ht="15" customHeight="1">
      <c r="A11" s="332" t="s">
        <v>637</v>
      </c>
      <c r="B11" s="329" t="s">
        <v>639</v>
      </c>
      <c r="C11" s="279">
        <v>0</v>
      </c>
      <c r="D11" s="279">
        <v>0</v>
      </c>
      <c r="E11" s="279">
        <v>0</v>
      </c>
      <c r="F11" s="279">
        <v>0</v>
      </c>
      <c r="G11" s="279">
        <v>0</v>
      </c>
      <c r="H11" s="279">
        <v>0</v>
      </c>
      <c r="I11" s="279">
        <v>0</v>
      </c>
      <c r="J11" s="279">
        <v>0</v>
      </c>
      <c r="K11" s="279">
        <v>0</v>
      </c>
      <c r="L11" s="279">
        <v>0</v>
      </c>
      <c r="M11" s="270" t="s">
        <v>540</v>
      </c>
      <c r="N11" s="270" t="s">
        <v>540</v>
      </c>
      <c r="O11" s="270" t="s">
        <v>540</v>
      </c>
      <c r="P11" s="270" t="s">
        <v>540</v>
      </c>
      <c r="Q11" s="271" t="s">
        <v>540</v>
      </c>
    </row>
    <row r="12" spans="1:18" s="146" customFormat="1" ht="15" customHeight="1">
      <c r="A12" s="332" t="s">
        <v>637</v>
      </c>
      <c r="B12" s="329" t="s">
        <v>640</v>
      </c>
      <c r="C12" s="279">
        <v>0</v>
      </c>
      <c r="D12" s="279">
        <v>0</v>
      </c>
      <c r="E12" s="279">
        <v>0</v>
      </c>
      <c r="F12" s="279">
        <v>0</v>
      </c>
      <c r="G12" s="279">
        <v>0</v>
      </c>
      <c r="H12" s="279">
        <v>0</v>
      </c>
      <c r="I12" s="279">
        <v>0</v>
      </c>
      <c r="J12" s="279">
        <v>0</v>
      </c>
      <c r="K12" s="279">
        <v>0</v>
      </c>
      <c r="L12" s="279">
        <v>0</v>
      </c>
      <c r="M12" s="270" t="s">
        <v>540</v>
      </c>
      <c r="N12" s="270" t="s">
        <v>540</v>
      </c>
      <c r="O12" s="270" t="s">
        <v>540</v>
      </c>
      <c r="P12" s="270" t="s">
        <v>540</v>
      </c>
      <c r="Q12" s="271" t="s">
        <v>540</v>
      </c>
    </row>
    <row r="13" spans="1:18" s="146" customFormat="1" ht="15" customHeight="1">
      <c r="A13" s="332" t="s">
        <v>637</v>
      </c>
      <c r="B13" s="329" t="s">
        <v>641</v>
      </c>
      <c r="C13" s="279">
        <v>0</v>
      </c>
      <c r="D13" s="279">
        <v>0</v>
      </c>
      <c r="E13" s="279">
        <v>0</v>
      </c>
      <c r="F13" s="279">
        <v>0</v>
      </c>
      <c r="G13" s="279">
        <v>0</v>
      </c>
      <c r="H13" s="279">
        <v>0</v>
      </c>
      <c r="I13" s="279">
        <v>0</v>
      </c>
      <c r="J13" s="279">
        <v>0</v>
      </c>
      <c r="K13" s="279">
        <v>0</v>
      </c>
      <c r="L13" s="279">
        <v>0</v>
      </c>
      <c r="M13" s="270" t="s">
        <v>540</v>
      </c>
      <c r="N13" s="270" t="s">
        <v>540</v>
      </c>
      <c r="O13" s="270" t="s">
        <v>540</v>
      </c>
      <c r="P13" s="270" t="s">
        <v>540</v>
      </c>
      <c r="Q13" s="271" t="s">
        <v>540</v>
      </c>
    </row>
    <row r="14" spans="1:18" s="146" customFormat="1" ht="15" customHeight="1">
      <c r="A14" s="333" t="s">
        <v>637</v>
      </c>
      <c r="B14" s="329" t="s">
        <v>642</v>
      </c>
      <c r="C14" s="279">
        <v>0</v>
      </c>
      <c r="D14" s="279">
        <v>0</v>
      </c>
      <c r="E14" s="279">
        <v>0</v>
      </c>
      <c r="F14" s="279">
        <v>0</v>
      </c>
      <c r="G14" s="279">
        <v>0</v>
      </c>
      <c r="H14" s="279">
        <v>0</v>
      </c>
      <c r="I14" s="279">
        <v>0</v>
      </c>
      <c r="J14" s="279">
        <v>0</v>
      </c>
      <c r="K14" s="279">
        <v>0</v>
      </c>
      <c r="L14" s="279">
        <v>0</v>
      </c>
      <c r="M14" s="270" t="s">
        <v>540</v>
      </c>
      <c r="N14" s="270" t="s">
        <v>540</v>
      </c>
      <c r="O14" s="270" t="s">
        <v>540</v>
      </c>
      <c r="P14" s="270" t="s">
        <v>540</v>
      </c>
      <c r="Q14" s="271" t="s">
        <v>540</v>
      </c>
    </row>
    <row r="15" spans="1:18" s="146" customFormat="1" ht="15" customHeight="1">
      <c r="A15" s="307" t="s">
        <v>643</v>
      </c>
      <c r="B15" s="329" t="s">
        <v>644</v>
      </c>
      <c r="C15" s="282" t="s">
        <v>540</v>
      </c>
      <c r="D15" s="282" t="s">
        <v>540</v>
      </c>
      <c r="E15" s="282">
        <v>5</v>
      </c>
      <c r="F15" s="282" t="s">
        <v>540</v>
      </c>
      <c r="G15" s="282">
        <v>11</v>
      </c>
      <c r="H15" s="282" t="s">
        <v>540</v>
      </c>
      <c r="I15" s="282">
        <v>0</v>
      </c>
      <c r="J15" s="282">
        <v>0</v>
      </c>
      <c r="K15" s="282">
        <v>0</v>
      </c>
      <c r="L15" s="282" t="s">
        <v>540</v>
      </c>
      <c r="M15" s="443" t="s">
        <v>540</v>
      </c>
      <c r="N15" s="443" t="s">
        <v>540</v>
      </c>
      <c r="O15" s="273">
        <f t="shared" ref="O15:O22" si="1">(J15-E15)/E15</f>
        <v>-1</v>
      </c>
      <c r="P15" s="443" t="s">
        <v>540</v>
      </c>
      <c r="Q15" s="444" t="s">
        <v>540</v>
      </c>
    </row>
    <row r="16" spans="1:18" s="146" customFormat="1" ht="15" customHeight="1">
      <c r="A16" s="332" t="s">
        <v>643</v>
      </c>
      <c r="B16" s="329" t="s">
        <v>94</v>
      </c>
      <c r="C16" s="279" t="s">
        <v>540</v>
      </c>
      <c r="D16" s="279">
        <v>0</v>
      </c>
      <c r="E16" s="279">
        <v>0</v>
      </c>
      <c r="F16" s="279" t="s">
        <v>540</v>
      </c>
      <c r="G16" s="279" t="s">
        <v>540</v>
      </c>
      <c r="H16" s="279">
        <v>0</v>
      </c>
      <c r="I16" s="279">
        <v>0</v>
      </c>
      <c r="J16" s="279">
        <v>0</v>
      </c>
      <c r="K16" s="279">
        <v>0</v>
      </c>
      <c r="L16" s="279">
        <v>0</v>
      </c>
      <c r="M16" s="270" t="s">
        <v>540</v>
      </c>
      <c r="N16" s="270" t="s">
        <v>540</v>
      </c>
      <c r="O16" s="270" t="s">
        <v>540</v>
      </c>
      <c r="P16" s="270" t="s">
        <v>540</v>
      </c>
      <c r="Q16" s="271" t="s">
        <v>540</v>
      </c>
    </row>
    <row r="17" spans="1:17" s="146" customFormat="1" ht="15" customHeight="1">
      <c r="A17" s="332" t="s">
        <v>643</v>
      </c>
      <c r="B17" s="329" t="s">
        <v>645</v>
      </c>
      <c r="C17" s="279">
        <v>0</v>
      </c>
      <c r="D17" s="279">
        <v>0</v>
      </c>
      <c r="E17" s="279">
        <v>0</v>
      </c>
      <c r="F17" s="279">
        <v>0</v>
      </c>
      <c r="G17" s="279">
        <v>0</v>
      </c>
      <c r="H17" s="279">
        <v>0</v>
      </c>
      <c r="I17" s="279">
        <v>0</v>
      </c>
      <c r="J17" s="279">
        <v>0</v>
      </c>
      <c r="K17" s="279">
        <v>0</v>
      </c>
      <c r="L17" s="279">
        <v>0</v>
      </c>
      <c r="M17" s="270" t="s">
        <v>540</v>
      </c>
      <c r="N17" s="270" t="s">
        <v>540</v>
      </c>
      <c r="O17" s="270" t="s">
        <v>540</v>
      </c>
      <c r="P17" s="270" t="s">
        <v>540</v>
      </c>
      <c r="Q17" s="271" t="s">
        <v>540</v>
      </c>
    </row>
    <row r="18" spans="1:17" s="146" customFormat="1" ht="15" customHeight="1">
      <c r="A18" s="332" t="s">
        <v>643</v>
      </c>
      <c r="B18" s="155" t="s">
        <v>98</v>
      </c>
      <c r="C18" s="279">
        <v>0</v>
      </c>
      <c r="D18" s="279" t="s">
        <v>540</v>
      </c>
      <c r="E18" s="279" t="s">
        <v>540</v>
      </c>
      <c r="F18" s="279">
        <v>0</v>
      </c>
      <c r="G18" s="279" t="s">
        <v>540</v>
      </c>
      <c r="H18" s="279" t="s">
        <v>540</v>
      </c>
      <c r="I18" s="279">
        <v>0</v>
      </c>
      <c r="J18" s="279">
        <v>0</v>
      </c>
      <c r="K18" s="279">
        <v>0</v>
      </c>
      <c r="L18" s="279" t="s">
        <v>540</v>
      </c>
      <c r="M18" s="270" t="s">
        <v>540</v>
      </c>
      <c r="N18" s="270" t="s">
        <v>540</v>
      </c>
      <c r="O18" s="270" t="s">
        <v>540</v>
      </c>
      <c r="P18" s="270" t="s">
        <v>540</v>
      </c>
      <c r="Q18" s="271" t="s">
        <v>540</v>
      </c>
    </row>
    <row r="19" spans="1:17" s="146" customFormat="1" ht="15" customHeight="1">
      <c r="A19" s="332" t="s">
        <v>643</v>
      </c>
      <c r="B19" s="329" t="s">
        <v>100</v>
      </c>
      <c r="C19" s="279">
        <v>0</v>
      </c>
      <c r="D19" s="279">
        <v>0</v>
      </c>
      <c r="E19" s="279">
        <v>0</v>
      </c>
      <c r="F19" s="279" t="s">
        <v>540</v>
      </c>
      <c r="G19" s="279" t="s">
        <v>540</v>
      </c>
      <c r="H19" s="279">
        <v>0</v>
      </c>
      <c r="I19" s="279">
        <v>0</v>
      </c>
      <c r="J19" s="279">
        <v>0</v>
      </c>
      <c r="K19" s="279">
        <v>0</v>
      </c>
      <c r="L19" s="279">
        <v>0</v>
      </c>
      <c r="M19" s="270" t="s">
        <v>540</v>
      </c>
      <c r="N19" s="270" t="s">
        <v>540</v>
      </c>
      <c r="O19" s="270" t="s">
        <v>540</v>
      </c>
      <c r="P19" s="270" t="s">
        <v>540</v>
      </c>
      <c r="Q19" s="271" t="s">
        <v>540</v>
      </c>
    </row>
    <row r="20" spans="1:17" s="146" customFormat="1" ht="15" customHeight="1">
      <c r="A20" s="332" t="s">
        <v>643</v>
      </c>
      <c r="B20" s="155" t="s">
        <v>102</v>
      </c>
      <c r="C20" s="279">
        <v>0</v>
      </c>
      <c r="D20" s="279">
        <v>0</v>
      </c>
      <c r="E20" s="279">
        <v>0</v>
      </c>
      <c r="F20" s="279">
        <v>0</v>
      </c>
      <c r="G20" s="279">
        <v>0</v>
      </c>
      <c r="H20" s="279">
        <v>0</v>
      </c>
      <c r="I20" s="279">
        <v>0</v>
      </c>
      <c r="J20" s="279">
        <v>0</v>
      </c>
      <c r="K20" s="279">
        <v>0</v>
      </c>
      <c r="L20" s="279">
        <v>0</v>
      </c>
      <c r="M20" s="270" t="s">
        <v>540</v>
      </c>
      <c r="N20" s="270" t="s">
        <v>540</v>
      </c>
      <c r="O20" s="270" t="s">
        <v>540</v>
      </c>
      <c r="P20" s="270" t="s">
        <v>540</v>
      </c>
      <c r="Q20" s="271" t="s">
        <v>540</v>
      </c>
    </row>
    <row r="21" spans="1:17" s="146" customFormat="1" ht="15" customHeight="1">
      <c r="A21" s="333" t="s">
        <v>643</v>
      </c>
      <c r="B21" s="329" t="s">
        <v>646</v>
      </c>
      <c r="C21" s="279" t="s">
        <v>540</v>
      </c>
      <c r="D21" s="279" t="s">
        <v>540</v>
      </c>
      <c r="E21" s="279" t="s">
        <v>540</v>
      </c>
      <c r="F21" s="279">
        <v>0</v>
      </c>
      <c r="G21" s="279">
        <v>6</v>
      </c>
      <c r="H21" s="279" t="s">
        <v>540</v>
      </c>
      <c r="I21" s="279">
        <v>0</v>
      </c>
      <c r="J21" s="279">
        <v>0</v>
      </c>
      <c r="K21" s="279">
        <v>0</v>
      </c>
      <c r="L21" s="279" t="s">
        <v>540</v>
      </c>
      <c r="M21" s="270" t="s">
        <v>540</v>
      </c>
      <c r="N21" s="270" t="s">
        <v>540</v>
      </c>
      <c r="O21" s="270" t="s">
        <v>540</v>
      </c>
      <c r="P21" s="270" t="s">
        <v>540</v>
      </c>
      <c r="Q21" s="271" t="s">
        <v>540</v>
      </c>
    </row>
    <row r="22" spans="1:17" s="146" customFormat="1" ht="15" customHeight="1">
      <c r="A22" s="307" t="s">
        <v>647</v>
      </c>
      <c r="B22" s="329" t="s">
        <v>648</v>
      </c>
      <c r="C22" s="282">
        <v>8</v>
      </c>
      <c r="D22" s="282">
        <v>16</v>
      </c>
      <c r="E22" s="282">
        <v>12</v>
      </c>
      <c r="F22" s="282">
        <v>15</v>
      </c>
      <c r="G22" s="282">
        <v>47</v>
      </c>
      <c r="H22" s="282">
        <v>19</v>
      </c>
      <c r="I22" s="282" t="s">
        <v>540</v>
      </c>
      <c r="J22" s="282">
        <v>0</v>
      </c>
      <c r="K22" s="282">
        <v>0</v>
      </c>
      <c r="L22" s="282">
        <v>19</v>
      </c>
      <c r="M22" s="273">
        <f t="shared" ref="M22" si="2">(H22-C22)/C22</f>
        <v>1.375</v>
      </c>
      <c r="N22" s="443" t="s">
        <v>540</v>
      </c>
      <c r="O22" s="273">
        <f t="shared" si="1"/>
        <v>-1</v>
      </c>
      <c r="P22" s="273">
        <f t="shared" ref="P22:Q22" si="3">(K22-F22)/F22</f>
        <v>-1</v>
      </c>
      <c r="Q22" s="445">
        <f t="shared" si="3"/>
        <v>-0.5957446808510638</v>
      </c>
    </row>
    <row r="23" spans="1:17" s="146" customFormat="1" ht="15" customHeight="1">
      <c r="A23" s="332" t="s">
        <v>647</v>
      </c>
      <c r="B23" s="329" t="s">
        <v>104</v>
      </c>
      <c r="C23" s="279" t="s">
        <v>540</v>
      </c>
      <c r="D23" s="279">
        <v>6</v>
      </c>
      <c r="E23" s="279" t="s">
        <v>540</v>
      </c>
      <c r="F23" s="279">
        <v>5</v>
      </c>
      <c r="G23" s="279">
        <v>17</v>
      </c>
      <c r="H23" s="279">
        <v>10</v>
      </c>
      <c r="I23" s="279">
        <v>0</v>
      </c>
      <c r="J23" s="279">
        <v>0</v>
      </c>
      <c r="K23" s="279">
        <v>0</v>
      </c>
      <c r="L23" s="279">
        <v>10</v>
      </c>
      <c r="M23" s="270" t="s">
        <v>540</v>
      </c>
      <c r="N23" s="272">
        <f t="shared" ref="N23:Q36" si="4">(I23-D23)/D23</f>
        <v>-1</v>
      </c>
      <c r="O23" s="270" t="s">
        <v>540</v>
      </c>
      <c r="P23" s="272">
        <f t="shared" si="4"/>
        <v>-1</v>
      </c>
      <c r="Q23" s="335">
        <f t="shared" si="4"/>
        <v>-0.41176470588235292</v>
      </c>
    </row>
    <row r="24" spans="1:17" s="146" customFormat="1" ht="15" customHeight="1">
      <c r="A24" s="332" t="s">
        <v>647</v>
      </c>
      <c r="B24" s="329" t="s">
        <v>649</v>
      </c>
      <c r="C24" s="279">
        <v>0</v>
      </c>
      <c r="D24" s="279">
        <v>0</v>
      </c>
      <c r="E24" s="279">
        <v>0</v>
      </c>
      <c r="F24" s="279">
        <v>0</v>
      </c>
      <c r="G24" s="279">
        <v>0</v>
      </c>
      <c r="H24" s="279">
        <v>0</v>
      </c>
      <c r="I24" s="279">
        <v>0</v>
      </c>
      <c r="J24" s="279">
        <v>0</v>
      </c>
      <c r="K24" s="279">
        <v>0</v>
      </c>
      <c r="L24" s="279">
        <v>0</v>
      </c>
      <c r="M24" s="270" t="s">
        <v>540</v>
      </c>
      <c r="N24" s="270" t="s">
        <v>540</v>
      </c>
      <c r="O24" s="270" t="s">
        <v>540</v>
      </c>
      <c r="P24" s="270" t="s">
        <v>540</v>
      </c>
      <c r="Q24" s="271" t="s">
        <v>540</v>
      </c>
    </row>
    <row r="25" spans="1:17" s="146" customFormat="1" ht="15" customHeight="1">
      <c r="A25" s="332" t="s">
        <v>647</v>
      </c>
      <c r="B25" s="329" t="s">
        <v>650</v>
      </c>
      <c r="C25" s="279">
        <v>0</v>
      </c>
      <c r="D25" s="279">
        <v>0</v>
      </c>
      <c r="E25" s="279">
        <v>0</v>
      </c>
      <c r="F25" s="279">
        <v>0</v>
      </c>
      <c r="G25" s="279">
        <v>0</v>
      </c>
      <c r="H25" s="279">
        <v>0</v>
      </c>
      <c r="I25" s="279">
        <v>0</v>
      </c>
      <c r="J25" s="279">
        <v>0</v>
      </c>
      <c r="K25" s="279">
        <v>0</v>
      </c>
      <c r="L25" s="279">
        <v>0</v>
      </c>
      <c r="M25" s="270" t="s">
        <v>540</v>
      </c>
      <c r="N25" s="270" t="s">
        <v>540</v>
      </c>
      <c r="O25" s="270" t="s">
        <v>540</v>
      </c>
      <c r="P25" s="270" t="s">
        <v>540</v>
      </c>
      <c r="Q25" s="271" t="s">
        <v>540</v>
      </c>
    </row>
    <row r="26" spans="1:17" s="146" customFormat="1" ht="15" customHeight="1">
      <c r="A26" s="332" t="s">
        <v>647</v>
      </c>
      <c r="B26" s="329" t="s">
        <v>651</v>
      </c>
      <c r="C26" s="279">
        <v>0</v>
      </c>
      <c r="D26" s="279">
        <v>0</v>
      </c>
      <c r="E26" s="279">
        <v>0</v>
      </c>
      <c r="F26" s="279">
        <v>0</v>
      </c>
      <c r="G26" s="279">
        <v>0</v>
      </c>
      <c r="H26" s="279">
        <v>0</v>
      </c>
      <c r="I26" s="279">
        <v>0</v>
      </c>
      <c r="J26" s="279">
        <v>0</v>
      </c>
      <c r="K26" s="279">
        <v>0</v>
      </c>
      <c r="L26" s="279">
        <v>0</v>
      </c>
      <c r="M26" s="270" t="s">
        <v>540</v>
      </c>
      <c r="N26" s="270" t="s">
        <v>540</v>
      </c>
      <c r="O26" s="270" t="s">
        <v>540</v>
      </c>
      <c r="P26" s="270" t="s">
        <v>540</v>
      </c>
      <c r="Q26" s="271" t="s">
        <v>540</v>
      </c>
    </row>
    <row r="27" spans="1:17" s="146" customFormat="1" ht="15" customHeight="1">
      <c r="A27" s="332" t="s">
        <v>647</v>
      </c>
      <c r="B27" s="329" t="s">
        <v>112</v>
      </c>
      <c r="C27" s="279" t="s">
        <v>540</v>
      </c>
      <c r="D27" s="279">
        <v>0</v>
      </c>
      <c r="E27" s="279">
        <v>0</v>
      </c>
      <c r="F27" s="279" t="s">
        <v>540</v>
      </c>
      <c r="G27" s="279" t="s">
        <v>540</v>
      </c>
      <c r="H27" s="279" t="s">
        <v>540</v>
      </c>
      <c r="I27" s="279">
        <v>0</v>
      </c>
      <c r="J27" s="279">
        <v>0</v>
      </c>
      <c r="K27" s="279">
        <v>0</v>
      </c>
      <c r="L27" s="279" t="s">
        <v>540</v>
      </c>
      <c r="M27" s="270" t="s">
        <v>540</v>
      </c>
      <c r="N27" s="270" t="s">
        <v>540</v>
      </c>
      <c r="O27" s="270" t="s">
        <v>540</v>
      </c>
      <c r="P27" s="270" t="s">
        <v>540</v>
      </c>
      <c r="Q27" s="271" t="s">
        <v>540</v>
      </c>
    </row>
    <row r="28" spans="1:17" s="146" customFormat="1" ht="15" customHeight="1">
      <c r="A28" s="332" t="s">
        <v>647</v>
      </c>
      <c r="B28" s="329" t="s">
        <v>114</v>
      </c>
      <c r="C28" s="279">
        <v>0</v>
      </c>
      <c r="D28" s="279">
        <v>0</v>
      </c>
      <c r="E28" s="279">
        <v>0</v>
      </c>
      <c r="F28" s="279">
        <v>0</v>
      </c>
      <c r="G28" s="279">
        <v>0</v>
      </c>
      <c r="H28" s="279">
        <v>0</v>
      </c>
      <c r="I28" s="279">
        <v>0</v>
      </c>
      <c r="J28" s="279">
        <v>0</v>
      </c>
      <c r="K28" s="279">
        <v>0</v>
      </c>
      <c r="L28" s="279">
        <v>0</v>
      </c>
      <c r="M28" s="270" t="s">
        <v>540</v>
      </c>
      <c r="N28" s="270" t="s">
        <v>540</v>
      </c>
      <c r="O28" s="270" t="s">
        <v>540</v>
      </c>
      <c r="P28" s="270" t="s">
        <v>540</v>
      </c>
      <c r="Q28" s="271" t="s">
        <v>540</v>
      </c>
    </row>
    <row r="29" spans="1:17" s="146" customFormat="1" ht="15" customHeight="1">
      <c r="A29" s="332" t="s">
        <v>647</v>
      </c>
      <c r="B29" s="329" t="s">
        <v>116</v>
      </c>
      <c r="C29" s="279">
        <v>0</v>
      </c>
      <c r="D29" s="279" t="s">
        <v>540</v>
      </c>
      <c r="E29" s="279" t="s">
        <v>540</v>
      </c>
      <c r="F29" s="279" t="s">
        <v>540</v>
      </c>
      <c r="G29" s="279">
        <v>8</v>
      </c>
      <c r="H29" s="279" t="s">
        <v>540</v>
      </c>
      <c r="I29" s="279">
        <v>0</v>
      </c>
      <c r="J29" s="279">
        <v>0</v>
      </c>
      <c r="K29" s="279">
        <v>0</v>
      </c>
      <c r="L29" s="279" t="s">
        <v>540</v>
      </c>
      <c r="M29" s="270" t="s">
        <v>540</v>
      </c>
      <c r="N29" s="270" t="s">
        <v>540</v>
      </c>
      <c r="O29" s="270" t="s">
        <v>540</v>
      </c>
      <c r="P29" s="270" t="s">
        <v>540</v>
      </c>
      <c r="Q29" s="271" t="s">
        <v>540</v>
      </c>
    </row>
    <row r="30" spans="1:17" s="146" customFormat="1" ht="15" customHeight="1">
      <c r="A30" s="332" t="s">
        <v>647</v>
      </c>
      <c r="B30" s="329" t="s">
        <v>118</v>
      </c>
      <c r="C30" s="279">
        <v>0</v>
      </c>
      <c r="D30" s="279">
        <v>0</v>
      </c>
      <c r="E30" s="279">
        <v>0</v>
      </c>
      <c r="F30" s="279">
        <v>0</v>
      </c>
      <c r="G30" s="279">
        <v>0</v>
      </c>
      <c r="H30" s="279">
        <v>0</v>
      </c>
      <c r="I30" s="279">
        <v>0</v>
      </c>
      <c r="J30" s="279">
        <v>0</v>
      </c>
      <c r="K30" s="279">
        <v>0</v>
      </c>
      <c r="L30" s="279">
        <v>0</v>
      </c>
      <c r="M30" s="270" t="s">
        <v>540</v>
      </c>
      <c r="N30" s="270" t="s">
        <v>540</v>
      </c>
      <c r="O30" s="270" t="s">
        <v>540</v>
      </c>
      <c r="P30" s="270" t="s">
        <v>540</v>
      </c>
      <c r="Q30" s="271" t="s">
        <v>540</v>
      </c>
    </row>
    <row r="31" spans="1:17" s="146" customFormat="1" ht="15" customHeight="1">
      <c r="A31" s="332" t="s">
        <v>647</v>
      </c>
      <c r="B31" s="329" t="s">
        <v>120</v>
      </c>
      <c r="C31" s="279">
        <v>0</v>
      </c>
      <c r="D31" s="279">
        <v>0</v>
      </c>
      <c r="E31" s="279">
        <v>0</v>
      </c>
      <c r="F31" s="279">
        <v>0</v>
      </c>
      <c r="G31" s="279">
        <v>0</v>
      </c>
      <c r="H31" s="279">
        <v>0</v>
      </c>
      <c r="I31" s="279">
        <v>0</v>
      </c>
      <c r="J31" s="279">
        <v>0</v>
      </c>
      <c r="K31" s="279">
        <v>0</v>
      </c>
      <c r="L31" s="279">
        <v>0</v>
      </c>
      <c r="M31" s="270" t="s">
        <v>540</v>
      </c>
      <c r="N31" s="270" t="s">
        <v>540</v>
      </c>
      <c r="O31" s="270" t="s">
        <v>540</v>
      </c>
      <c r="P31" s="270" t="s">
        <v>540</v>
      </c>
      <c r="Q31" s="271" t="s">
        <v>540</v>
      </c>
    </row>
    <row r="32" spans="1:17" s="146" customFormat="1" ht="15" customHeight="1">
      <c r="A32" s="332" t="s">
        <v>647</v>
      </c>
      <c r="B32" s="155" t="s">
        <v>122</v>
      </c>
      <c r="C32" s="279">
        <v>0</v>
      </c>
      <c r="D32" s="279">
        <v>0</v>
      </c>
      <c r="E32" s="279">
        <v>0</v>
      </c>
      <c r="F32" s="279">
        <v>0</v>
      </c>
      <c r="G32" s="279">
        <v>0</v>
      </c>
      <c r="H32" s="279">
        <v>0</v>
      </c>
      <c r="I32" s="279">
        <v>0</v>
      </c>
      <c r="J32" s="279">
        <v>0</v>
      </c>
      <c r="K32" s="279">
        <v>0</v>
      </c>
      <c r="L32" s="279">
        <v>0</v>
      </c>
      <c r="M32" s="270" t="s">
        <v>540</v>
      </c>
      <c r="N32" s="270" t="s">
        <v>540</v>
      </c>
      <c r="O32" s="270" t="s">
        <v>540</v>
      </c>
      <c r="P32" s="270" t="s">
        <v>540</v>
      </c>
      <c r="Q32" s="271" t="s">
        <v>540</v>
      </c>
    </row>
    <row r="33" spans="1:18" s="146" customFormat="1" ht="15" customHeight="1">
      <c r="A33" s="332" t="s">
        <v>647</v>
      </c>
      <c r="B33" s="329" t="s">
        <v>124</v>
      </c>
      <c r="C33" s="279">
        <v>0</v>
      </c>
      <c r="D33" s="279" t="s">
        <v>540</v>
      </c>
      <c r="E33" s="279">
        <v>0</v>
      </c>
      <c r="F33" s="279" t="s">
        <v>540</v>
      </c>
      <c r="G33" s="279">
        <v>5</v>
      </c>
      <c r="H33" s="279">
        <v>0</v>
      </c>
      <c r="I33" s="279">
        <v>0</v>
      </c>
      <c r="J33" s="279">
        <v>0</v>
      </c>
      <c r="K33" s="279">
        <v>0</v>
      </c>
      <c r="L33" s="279">
        <v>0</v>
      </c>
      <c r="M33" s="270" t="s">
        <v>540</v>
      </c>
      <c r="N33" s="270" t="s">
        <v>540</v>
      </c>
      <c r="O33" s="270" t="s">
        <v>540</v>
      </c>
      <c r="P33" s="270" t="s">
        <v>540</v>
      </c>
      <c r="Q33" s="335">
        <f t="shared" si="4"/>
        <v>-1</v>
      </c>
    </row>
    <row r="34" spans="1:18" s="146" customFormat="1" ht="15" customHeight="1">
      <c r="A34" s="332" t="s">
        <v>647</v>
      </c>
      <c r="B34" s="155" t="s">
        <v>126</v>
      </c>
      <c r="C34" s="279">
        <v>0</v>
      </c>
      <c r="D34" s="279">
        <v>0</v>
      </c>
      <c r="E34" s="279">
        <v>0</v>
      </c>
      <c r="F34" s="279">
        <v>0</v>
      </c>
      <c r="G34" s="279">
        <v>0</v>
      </c>
      <c r="H34" s="279">
        <v>0</v>
      </c>
      <c r="I34" s="279">
        <v>0</v>
      </c>
      <c r="J34" s="279">
        <v>0</v>
      </c>
      <c r="K34" s="279">
        <v>0</v>
      </c>
      <c r="L34" s="279">
        <v>0</v>
      </c>
      <c r="M34" s="270" t="s">
        <v>540</v>
      </c>
      <c r="N34" s="270" t="s">
        <v>540</v>
      </c>
      <c r="O34" s="270" t="s">
        <v>540</v>
      </c>
      <c r="P34" s="270" t="s">
        <v>540</v>
      </c>
      <c r="Q34" s="271" t="s">
        <v>540</v>
      </c>
    </row>
    <row r="35" spans="1:18" s="146" customFormat="1" ht="15" customHeight="1">
      <c r="A35" s="332" t="s">
        <v>647</v>
      </c>
      <c r="B35" s="329" t="s">
        <v>128</v>
      </c>
      <c r="C35" s="279" t="s">
        <v>540</v>
      </c>
      <c r="D35" s="279" t="s">
        <v>540</v>
      </c>
      <c r="E35" s="279" t="s">
        <v>540</v>
      </c>
      <c r="F35" s="279" t="s">
        <v>540</v>
      </c>
      <c r="G35" s="279">
        <v>6</v>
      </c>
      <c r="H35" s="279" t="s">
        <v>540</v>
      </c>
      <c r="I35" s="279" t="s">
        <v>540</v>
      </c>
      <c r="J35" s="279">
        <v>0</v>
      </c>
      <c r="K35" s="279">
        <v>0</v>
      </c>
      <c r="L35" s="279" t="s">
        <v>540</v>
      </c>
      <c r="M35" s="270" t="s">
        <v>540</v>
      </c>
      <c r="N35" s="270" t="s">
        <v>540</v>
      </c>
      <c r="O35" s="270" t="s">
        <v>540</v>
      </c>
      <c r="P35" s="270" t="s">
        <v>540</v>
      </c>
      <c r="Q35" s="271" t="s">
        <v>540</v>
      </c>
    </row>
    <row r="36" spans="1:18" s="146" customFormat="1" ht="15" customHeight="1">
      <c r="A36" s="333" t="s">
        <v>647</v>
      </c>
      <c r="B36" s="329" t="s">
        <v>130</v>
      </c>
      <c r="C36" s="279" t="s">
        <v>540</v>
      </c>
      <c r="D36" s="279" t="s">
        <v>540</v>
      </c>
      <c r="E36" s="279">
        <v>5</v>
      </c>
      <c r="F36" s="279" t="s">
        <v>540</v>
      </c>
      <c r="G36" s="279">
        <v>11</v>
      </c>
      <c r="H36" s="279" t="s">
        <v>540</v>
      </c>
      <c r="I36" s="279">
        <v>0</v>
      </c>
      <c r="J36" s="279">
        <v>0</v>
      </c>
      <c r="K36" s="279">
        <v>0</v>
      </c>
      <c r="L36" s="279" t="s">
        <v>540</v>
      </c>
      <c r="M36" s="270" t="s">
        <v>540</v>
      </c>
      <c r="N36" s="270" t="s">
        <v>540</v>
      </c>
      <c r="O36" s="272">
        <f t="shared" si="4"/>
        <v>-1</v>
      </c>
      <c r="P36" s="270" t="s">
        <v>540</v>
      </c>
      <c r="Q36" s="271" t="s">
        <v>540</v>
      </c>
    </row>
    <row r="37" spans="1:18" s="320" customFormat="1" ht="17.25" customHeight="1">
      <c r="A37" s="60" t="s">
        <v>353</v>
      </c>
      <c r="B37" s="321"/>
      <c r="C37" s="322"/>
      <c r="D37" s="322"/>
      <c r="E37" s="322"/>
      <c r="F37" s="322"/>
      <c r="G37" s="323"/>
      <c r="H37" s="322"/>
      <c r="I37" s="322"/>
      <c r="J37" s="322"/>
      <c r="K37" s="322"/>
      <c r="L37" s="323"/>
      <c r="M37" s="324"/>
      <c r="N37" s="324"/>
      <c r="O37" s="324"/>
      <c r="P37" s="324"/>
    </row>
    <row r="38" spans="1:18" s="310" customFormat="1" ht="12" customHeight="1">
      <c r="A38" s="310" t="s">
        <v>545</v>
      </c>
      <c r="B38" s="313"/>
      <c r="C38" s="314"/>
      <c r="D38" s="314"/>
      <c r="E38" s="314"/>
      <c r="F38" s="314"/>
      <c r="G38" s="315"/>
      <c r="H38" s="314"/>
      <c r="I38" s="314"/>
      <c r="J38" s="314"/>
      <c r="K38" s="314"/>
      <c r="L38" s="315"/>
      <c r="M38" s="316"/>
      <c r="N38" s="316"/>
      <c r="O38" s="316"/>
      <c r="P38" s="316"/>
      <c r="R38" s="312"/>
    </row>
    <row r="39" spans="1:18" s="310" customFormat="1" ht="12" customHeight="1">
      <c r="A39" s="310" t="s">
        <v>652</v>
      </c>
      <c r="B39" s="313"/>
      <c r="C39" s="314"/>
      <c r="D39" s="314"/>
      <c r="E39" s="314"/>
      <c r="F39" s="314"/>
      <c r="G39" s="315"/>
      <c r="H39" s="314"/>
      <c r="I39" s="314"/>
      <c r="J39" s="314"/>
      <c r="K39" s="314"/>
      <c r="L39" s="315"/>
      <c r="M39" s="316"/>
      <c r="N39" s="316"/>
      <c r="O39" s="316"/>
      <c r="P39" s="316"/>
      <c r="Q39" s="316"/>
      <c r="R39" s="312"/>
    </row>
    <row r="40" spans="1:18" s="310" customFormat="1" ht="12" customHeight="1">
      <c r="A40" s="310" t="s">
        <v>356</v>
      </c>
      <c r="B40" s="313"/>
      <c r="C40" s="314"/>
      <c r="D40" s="314"/>
      <c r="E40" s="314"/>
      <c r="F40" s="314"/>
      <c r="G40" s="315"/>
      <c r="H40" s="314"/>
      <c r="I40" s="314"/>
      <c r="J40" s="314"/>
      <c r="K40" s="314"/>
      <c r="L40" s="315"/>
      <c r="M40" s="316"/>
      <c r="N40" s="316"/>
      <c r="O40" s="316"/>
      <c r="P40" s="316"/>
      <c r="Q40" s="316"/>
      <c r="R40" s="312"/>
    </row>
    <row r="41" spans="1:18" s="310" customFormat="1" ht="12" customHeight="1">
      <c r="A41" s="311" t="s">
        <v>357</v>
      </c>
      <c r="B41" s="313"/>
      <c r="C41" s="314"/>
      <c r="D41" s="314"/>
      <c r="E41" s="314"/>
      <c r="F41" s="314"/>
      <c r="G41" s="315"/>
      <c r="H41" s="314"/>
      <c r="I41" s="314"/>
      <c r="J41" s="314"/>
      <c r="K41" s="314"/>
      <c r="L41" s="315"/>
      <c r="M41" s="316"/>
      <c r="N41" s="316"/>
      <c r="O41" s="316"/>
      <c r="P41" s="316"/>
      <c r="Q41" s="316"/>
      <c r="R41" s="312"/>
    </row>
    <row r="42" spans="1:18" s="310" customFormat="1" ht="12" customHeight="1">
      <c r="A42" s="311" t="s">
        <v>358</v>
      </c>
      <c r="B42" s="313"/>
      <c r="C42" s="314"/>
      <c r="D42" s="314"/>
      <c r="E42" s="314"/>
      <c r="F42" s="314"/>
      <c r="G42" s="315"/>
      <c r="H42" s="314"/>
      <c r="I42" s="314"/>
      <c r="J42" s="314"/>
      <c r="K42" s="314"/>
      <c r="L42" s="315"/>
      <c r="M42" s="316"/>
      <c r="N42" s="316"/>
      <c r="O42" s="316"/>
      <c r="P42" s="316"/>
      <c r="Q42" s="316"/>
      <c r="R42" s="312"/>
    </row>
    <row r="43" spans="1:18" s="310" customFormat="1" ht="12" customHeight="1">
      <c r="A43" s="238" t="s">
        <v>547</v>
      </c>
      <c r="B43" s="313"/>
      <c r="C43" s="314"/>
      <c r="D43" s="314"/>
      <c r="E43" s="314"/>
      <c r="F43" s="314"/>
      <c r="G43" s="315"/>
      <c r="H43" s="314"/>
      <c r="I43" s="314"/>
      <c r="J43" s="314"/>
      <c r="K43" s="314"/>
      <c r="L43" s="315"/>
      <c r="M43" s="316"/>
      <c r="N43" s="316"/>
      <c r="O43" s="316"/>
      <c r="P43" s="316"/>
      <c r="Q43" s="316"/>
      <c r="R43" s="312"/>
    </row>
    <row r="44" spans="1:18" s="310" customFormat="1" ht="12" customHeight="1">
      <c r="A44" s="312" t="s">
        <v>548</v>
      </c>
      <c r="B44" s="313"/>
      <c r="C44" s="314"/>
      <c r="D44" s="314"/>
      <c r="E44" s="314"/>
      <c r="F44" s="314"/>
      <c r="G44" s="315"/>
      <c r="H44" s="314"/>
      <c r="I44" s="314"/>
      <c r="J44" s="314"/>
      <c r="K44" s="314"/>
      <c r="L44" s="315"/>
      <c r="M44" s="316"/>
      <c r="N44" s="316"/>
      <c r="O44" s="316"/>
      <c r="P44" s="316"/>
      <c r="Q44" s="316"/>
      <c r="R44" s="312"/>
    </row>
    <row r="45" spans="1:18" s="310" customFormat="1" ht="12" customHeight="1"/>
  </sheetData>
  <mergeCells count="3">
    <mergeCell ref="C4:G4"/>
    <mergeCell ref="H4:L4"/>
    <mergeCell ref="M4:Q4"/>
  </mergeCells>
  <conditionalFormatting sqref="C7:L7 C17:L17 D16:E16 C22:H22 F21:G21 C24:L26 D23 C28:L28 D27:E27 E36 C30:L32 C29 G29 C20:L20 C18 F18 E15 F23:L23 C34:L34 C33 E33 G35:G36 G33:L33 I27:K27 C19:E19 G15 H16:L16 H19:L19 I29:K29 I36:K36 J35:K35 J22:L22 I21:K21 I18:K18 I15:K15 C6:H6 J6:L6 C10:L14 C8:H9 J8:L9">
    <cfRule type="cellIs" dxfId="11" priority="16" operator="between">
      <formula>1</formula>
      <formula>4</formula>
    </cfRule>
  </conditionalFormatting>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showGridLines="0" zoomScaleNormal="100" workbookViewId="0">
      <pane xSplit="2" ySplit="5" topLeftCell="C6" activePane="bottomRight" state="frozen"/>
      <selection pane="topRight"/>
      <selection pane="bottomLeft"/>
      <selection pane="bottomRight"/>
    </sheetView>
  </sheetViews>
  <sheetFormatPr defaultColWidth="9.109375" defaultRowHeight="13.8"/>
  <cols>
    <col min="1" max="1" width="30.6640625" style="78" customWidth="1"/>
    <col min="2" max="2" width="13.6640625" style="78" customWidth="1"/>
    <col min="3" max="6" width="10.6640625" style="78" customWidth="1"/>
    <col min="7" max="7" width="15.6640625" style="78" customWidth="1"/>
    <col min="8" max="12" width="10.6640625" style="78" customWidth="1"/>
    <col min="13" max="13" width="15.6640625" style="78" customWidth="1"/>
    <col min="14" max="18" width="10.6640625" style="78" customWidth="1"/>
    <col min="19" max="19" width="15.6640625" style="78" customWidth="1"/>
    <col min="20" max="20" width="10.6640625" style="78" customWidth="1"/>
    <col min="21" max="16384" width="9.109375" style="78"/>
  </cols>
  <sheetData>
    <row r="1" spans="1:20" s="138" customFormat="1" ht="15" hidden="1" customHeight="1">
      <c r="A1" s="79" t="s">
        <v>675</v>
      </c>
    </row>
    <row r="2" spans="1:20" ht="24" customHeight="1">
      <c r="A2" s="71" t="s">
        <v>195</v>
      </c>
      <c r="M2" s="137"/>
      <c r="N2" s="137"/>
      <c r="O2" s="137"/>
      <c r="P2" s="137"/>
      <c r="Q2" s="137"/>
      <c r="R2" s="137"/>
    </row>
    <row r="3" spans="1:20" s="153" customFormat="1" ht="20.25" customHeight="1">
      <c r="A3" s="152" t="s">
        <v>676</v>
      </c>
    </row>
    <row r="4" spans="1:20" ht="15" customHeight="1">
      <c r="A4" s="339"/>
      <c r="B4" s="340"/>
      <c r="C4" s="484" t="s">
        <v>526</v>
      </c>
      <c r="D4" s="484"/>
      <c r="E4" s="484"/>
      <c r="F4" s="484"/>
      <c r="G4" s="484"/>
      <c r="H4" s="484"/>
      <c r="I4" s="484" t="s">
        <v>527</v>
      </c>
      <c r="J4" s="484"/>
      <c r="K4" s="484"/>
      <c r="L4" s="484"/>
      <c r="M4" s="484"/>
      <c r="N4" s="484"/>
      <c r="O4" s="483" t="s">
        <v>199</v>
      </c>
      <c r="P4" s="484"/>
      <c r="Q4" s="484"/>
      <c r="R4" s="484"/>
      <c r="S4" s="484"/>
      <c r="T4" s="484"/>
    </row>
    <row r="5" spans="1:20" ht="15" customHeight="1">
      <c r="A5" s="147" t="s">
        <v>365</v>
      </c>
      <c r="B5" s="338" t="s">
        <v>366</v>
      </c>
      <c r="C5" s="186" t="s">
        <v>677</v>
      </c>
      <c r="D5" s="186" t="s">
        <v>678</v>
      </c>
      <c r="E5" s="186" t="s">
        <v>679</v>
      </c>
      <c r="F5" s="186" t="s">
        <v>680</v>
      </c>
      <c r="G5" s="186" t="s">
        <v>681</v>
      </c>
      <c r="H5" s="186" t="s">
        <v>563</v>
      </c>
      <c r="I5" s="186" t="s">
        <v>682</v>
      </c>
      <c r="J5" s="186" t="s">
        <v>683</v>
      </c>
      <c r="K5" s="186" t="s">
        <v>684</v>
      </c>
      <c r="L5" s="186" t="s">
        <v>685</v>
      </c>
      <c r="M5" s="186" t="s">
        <v>686</v>
      </c>
      <c r="N5" s="186" t="s">
        <v>575</v>
      </c>
      <c r="O5" s="186" t="s">
        <v>379</v>
      </c>
      <c r="P5" s="186" t="s">
        <v>380</v>
      </c>
      <c r="Q5" s="186" t="s">
        <v>381</v>
      </c>
      <c r="R5" s="186" t="s">
        <v>382</v>
      </c>
      <c r="S5" s="186" t="s">
        <v>383</v>
      </c>
      <c r="T5" s="186" t="s">
        <v>221</v>
      </c>
    </row>
    <row r="6" spans="1:20" ht="15" customHeight="1">
      <c r="A6" s="29" t="s">
        <v>384</v>
      </c>
      <c r="B6" s="30" t="s">
        <v>385</v>
      </c>
      <c r="C6" s="31">
        <v>903</v>
      </c>
      <c r="D6" s="32">
        <v>2829</v>
      </c>
      <c r="E6" s="32">
        <v>47259</v>
      </c>
      <c r="F6" s="32">
        <v>33062</v>
      </c>
      <c r="G6" s="31">
        <v>3994</v>
      </c>
      <c r="H6" s="33">
        <v>88047</v>
      </c>
      <c r="I6" s="31">
        <v>602</v>
      </c>
      <c r="J6" s="32">
        <v>1823</v>
      </c>
      <c r="K6" s="32">
        <v>32356</v>
      </c>
      <c r="L6" s="32">
        <v>23080</v>
      </c>
      <c r="M6" s="31">
        <v>2941</v>
      </c>
      <c r="N6" s="33">
        <v>60802</v>
      </c>
      <c r="O6" s="1">
        <f>(I6-C6)/C6</f>
        <v>-0.33333333333333331</v>
      </c>
      <c r="P6" s="1">
        <f t="shared" ref="P6:T15" si="0">(J6-D6)/D6</f>
        <v>-0.35560268646164722</v>
      </c>
      <c r="Q6" s="1">
        <f t="shared" si="0"/>
        <v>-0.31534734124716984</v>
      </c>
      <c r="R6" s="1">
        <f t="shared" si="0"/>
        <v>-0.30191760934002781</v>
      </c>
      <c r="S6" s="1">
        <f t="shared" si="0"/>
        <v>-0.26364546820230345</v>
      </c>
      <c r="T6" s="185">
        <f t="shared" si="0"/>
        <v>-0.30943700523583995</v>
      </c>
    </row>
    <row r="7" spans="1:20" ht="15" customHeight="1">
      <c r="A7" s="34" t="s">
        <v>384</v>
      </c>
      <c r="B7" s="30" t="s">
        <v>386</v>
      </c>
      <c r="C7" s="32">
        <v>1621</v>
      </c>
      <c r="D7" s="32">
        <v>3620</v>
      </c>
      <c r="E7" s="32">
        <v>42405</v>
      </c>
      <c r="F7" s="32">
        <v>35427</v>
      </c>
      <c r="G7" s="32">
        <v>3608</v>
      </c>
      <c r="H7" s="33">
        <v>86681</v>
      </c>
      <c r="I7" s="32">
        <v>1074</v>
      </c>
      <c r="J7" s="32">
        <v>2415</v>
      </c>
      <c r="K7" s="32">
        <v>29818</v>
      </c>
      <c r="L7" s="32">
        <v>25680</v>
      </c>
      <c r="M7" s="32">
        <v>2774</v>
      </c>
      <c r="N7" s="33">
        <v>61761</v>
      </c>
      <c r="O7" s="1">
        <f t="shared" ref="O7:O15" si="1">(I7-C7)/C7</f>
        <v>-0.33744602097470699</v>
      </c>
      <c r="P7" s="1">
        <f t="shared" si="0"/>
        <v>-0.33287292817679559</v>
      </c>
      <c r="Q7" s="1">
        <f t="shared" si="0"/>
        <v>-0.29682820422120032</v>
      </c>
      <c r="R7" s="1">
        <f t="shared" si="0"/>
        <v>-0.27512913879244644</v>
      </c>
      <c r="S7" s="1">
        <f t="shared" si="0"/>
        <v>-0.23115299334811529</v>
      </c>
      <c r="T7" s="185">
        <f t="shared" si="0"/>
        <v>-0.28749091496406365</v>
      </c>
    </row>
    <row r="8" spans="1:20" ht="15" customHeight="1">
      <c r="A8" s="29" t="s">
        <v>387</v>
      </c>
      <c r="B8" s="30" t="s">
        <v>385</v>
      </c>
      <c r="C8" s="31">
        <v>941</v>
      </c>
      <c r="D8" s="32">
        <v>2985</v>
      </c>
      <c r="E8" s="32">
        <v>47523</v>
      </c>
      <c r="F8" s="32">
        <v>34286</v>
      </c>
      <c r="G8" s="32">
        <v>4020</v>
      </c>
      <c r="H8" s="33">
        <v>89755</v>
      </c>
      <c r="I8" s="31">
        <v>309</v>
      </c>
      <c r="J8" s="32">
        <v>680</v>
      </c>
      <c r="K8" s="32">
        <v>12793</v>
      </c>
      <c r="L8" s="32">
        <v>8290</v>
      </c>
      <c r="M8" s="32">
        <v>1672</v>
      </c>
      <c r="N8" s="33">
        <v>23744</v>
      </c>
      <c r="O8" s="1">
        <f t="shared" si="1"/>
        <v>-0.6716259298618491</v>
      </c>
      <c r="P8" s="1">
        <f t="shared" si="0"/>
        <v>-0.77219430485762142</v>
      </c>
      <c r="Q8" s="1">
        <f t="shared" si="0"/>
        <v>-0.73080403173200348</v>
      </c>
      <c r="R8" s="1">
        <f t="shared" si="0"/>
        <v>-0.75821034824709799</v>
      </c>
      <c r="S8" s="1">
        <f t="shared" si="0"/>
        <v>-0.58407960199004971</v>
      </c>
      <c r="T8" s="185">
        <f t="shared" si="0"/>
        <v>-0.73545763467216307</v>
      </c>
    </row>
    <row r="9" spans="1:20" ht="15" customHeight="1">
      <c r="A9" s="34" t="s">
        <v>387</v>
      </c>
      <c r="B9" s="30" t="s">
        <v>386</v>
      </c>
      <c r="C9" s="32">
        <v>1652</v>
      </c>
      <c r="D9" s="32">
        <v>3687</v>
      </c>
      <c r="E9" s="32">
        <v>42330</v>
      </c>
      <c r="F9" s="32">
        <v>37039</v>
      </c>
      <c r="G9" s="31">
        <v>3638</v>
      </c>
      <c r="H9" s="33">
        <v>88346</v>
      </c>
      <c r="I9" s="32">
        <v>443</v>
      </c>
      <c r="J9" s="32">
        <v>1000</v>
      </c>
      <c r="K9" s="32">
        <v>12424</v>
      </c>
      <c r="L9" s="32">
        <v>10917</v>
      </c>
      <c r="M9" s="31">
        <v>1438</v>
      </c>
      <c r="N9" s="33">
        <v>26222</v>
      </c>
      <c r="O9" s="1">
        <f t="shared" si="1"/>
        <v>-0.73184019370460052</v>
      </c>
      <c r="P9" s="1">
        <f t="shared" si="0"/>
        <v>-0.72877678329264983</v>
      </c>
      <c r="Q9" s="1">
        <f t="shared" si="0"/>
        <v>-0.70649657453342785</v>
      </c>
      <c r="R9" s="1">
        <f t="shared" si="0"/>
        <v>-0.70525662139906586</v>
      </c>
      <c r="S9" s="1">
        <f t="shared" si="0"/>
        <v>-0.60472787245739412</v>
      </c>
      <c r="T9" s="185">
        <f t="shared" si="0"/>
        <v>-0.7031897312838159</v>
      </c>
    </row>
    <row r="10" spans="1:20" ht="15" customHeight="1">
      <c r="A10" s="29" t="s">
        <v>389</v>
      </c>
      <c r="B10" s="30" t="s">
        <v>385</v>
      </c>
      <c r="C10" s="33">
        <v>920</v>
      </c>
      <c r="D10" s="33">
        <v>3340</v>
      </c>
      <c r="E10" s="33">
        <v>51272</v>
      </c>
      <c r="F10" s="33">
        <v>37464</v>
      </c>
      <c r="G10" s="33">
        <v>4329</v>
      </c>
      <c r="H10" s="33">
        <v>97325</v>
      </c>
      <c r="I10" s="33">
        <v>396</v>
      </c>
      <c r="J10" s="33">
        <v>1283</v>
      </c>
      <c r="K10" s="33">
        <v>20318</v>
      </c>
      <c r="L10" s="33">
        <v>13605</v>
      </c>
      <c r="M10" s="33">
        <v>2325</v>
      </c>
      <c r="N10" s="33">
        <v>37927</v>
      </c>
      <c r="O10" s="1">
        <f t="shared" si="1"/>
        <v>-0.56956521739130439</v>
      </c>
      <c r="P10" s="1">
        <f t="shared" si="0"/>
        <v>-0.6158682634730539</v>
      </c>
      <c r="Q10" s="1">
        <f t="shared" si="0"/>
        <v>-0.60372132938055856</v>
      </c>
      <c r="R10" s="1">
        <f t="shared" si="0"/>
        <v>-0.6368513773222293</v>
      </c>
      <c r="S10" s="1">
        <f t="shared" si="0"/>
        <v>-0.46292446292446293</v>
      </c>
      <c r="T10" s="185">
        <f t="shared" si="0"/>
        <v>-0.61030567685589521</v>
      </c>
    </row>
    <row r="11" spans="1:20" ht="15" customHeight="1">
      <c r="A11" s="34" t="s">
        <v>389</v>
      </c>
      <c r="B11" s="30" t="s">
        <v>386</v>
      </c>
      <c r="C11" s="33">
        <v>1736</v>
      </c>
      <c r="D11" s="33">
        <v>4138</v>
      </c>
      <c r="E11" s="33">
        <v>44433</v>
      </c>
      <c r="F11" s="33">
        <v>40152</v>
      </c>
      <c r="G11" s="33">
        <v>3868</v>
      </c>
      <c r="H11" s="33">
        <v>94327</v>
      </c>
      <c r="I11" s="33">
        <v>682</v>
      </c>
      <c r="J11" s="33">
        <v>1753</v>
      </c>
      <c r="K11" s="33">
        <v>19612</v>
      </c>
      <c r="L11" s="33">
        <v>17148</v>
      </c>
      <c r="M11" s="33">
        <v>2067</v>
      </c>
      <c r="N11" s="33">
        <v>41262</v>
      </c>
      <c r="O11" s="1">
        <f t="shared" si="1"/>
        <v>-0.6071428571428571</v>
      </c>
      <c r="P11" s="1">
        <f t="shared" si="0"/>
        <v>-0.57636539391010155</v>
      </c>
      <c r="Q11" s="1">
        <f t="shared" si="0"/>
        <v>-0.55861634370850499</v>
      </c>
      <c r="R11" s="1">
        <f t="shared" si="0"/>
        <v>-0.57292289300657506</v>
      </c>
      <c r="S11" s="1">
        <f t="shared" si="0"/>
        <v>-0.46561530506721821</v>
      </c>
      <c r="T11" s="185">
        <f t="shared" si="0"/>
        <v>-0.56256427109947316</v>
      </c>
    </row>
    <row r="12" spans="1:20" ht="15" customHeight="1">
      <c r="A12" s="35" t="s">
        <v>390</v>
      </c>
      <c r="B12" s="30" t="s">
        <v>385</v>
      </c>
      <c r="C12" s="33">
        <v>886</v>
      </c>
      <c r="D12" s="33">
        <v>3042</v>
      </c>
      <c r="E12" s="33">
        <v>45821</v>
      </c>
      <c r="F12" s="33">
        <v>33923</v>
      </c>
      <c r="G12" s="33">
        <v>3953</v>
      </c>
      <c r="H12" s="33">
        <v>87625</v>
      </c>
      <c r="I12" s="33">
        <v>635</v>
      </c>
      <c r="J12" s="33">
        <v>2092</v>
      </c>
      <c r="K12" s="33">
        <v>34230</v>
      </c>
      <c r="L12" s="33">
        <v>24554</v>
      </c>
      <c r="M12" s="33">
        <v>2943</v>
      </c>
      <c r="N12" s="33">
        <v>64454</v>
      </c>
      <c r="O12" s="1">
        <f t="shared" si="1"/>
        <v>-0.28329571106094809</v>
      </c>
      <c r="P12" s="1">
        <f t="shared" si="0"/>
        <v>-0.31229454306377386</v>
      </c>
      <c r="Q12" s="1">
        <f t="shared" si="0"/>
        <v>-0.25296261539468801</v>
      </c>
      <c r="R12" s="1">
        <f t="shared" si="0"/>
        <v>-0.27618429973764114</v>
      </c>
      <c r="S12" s="1">
        <f t="shared" si="0"/>
        <v>-0.25550215026562106</v>
      </c>
      <c r="T12" s="185">
        <f t="shared" si="0"/>
        <v>-0.26443366619115549</v>
      </c>
    </row>
    <row r="13" spans="1:20" ht="15" customHeight="1">
      <c r="A13" s="75" t="s">
        <v>390</v>
      </c>
      <c r="B13" s="30" t="s">
        <v>386</v>
      </c>
      <c r="C13" s="33">
        <v>1608</v>
      </c>
      <c r="D13" s="33">
        <v>3662</v>
      </c>
      <c r="E13" s="33">
        <v>40359</v>
      </c>
      <c r="F13" s="33">
        <v>36340</v>
      </c>
      <c r="G13" s="33">
        <v>3738</v>
      </c>
      <c r="H13" s="33">
        <v>85707</v>
      </c>
      <c r="I13" s="33">
        <v>975</v>
      </c>
      <c r="J13" s="33">
        <v>2693</v>
      </c>
      <c r="K13" s="33">
        <v>31223</v>
      </c>
      <c r="L13" s="33">
        <v>28348</v>
      </c>
      <c r="M13" s="33">
        <v>2945</v>
      </c>
      <c r="N13" s="33">
        <v>66184</v>
      </c>
      <c r="O13" s="1">
        <f t="shared" si="1"/>
        <v>-0.39365671641791045</v>
      </c>
      <c r="P13" s="1">
        <f t="shared" si="0"/>
        <v>-0.26460950300382302</v>
      </c>
      <c r="Q13" s="1">
        <f t="shared" si="0"/>
        <v>-0.2263683441115984</v>
      </c>
      <c r="R13" s="1">
        <f t="shared" si="0"/>
        <v>-0.21992294991744635</v>
      </c>
      <c r="S13" s="1">
        <f t="shared" si="0"/>
        <v>-0.21214553237025147</v>
      </c>
      <c r="T13" s="185">
        <f t="shared" si="0"/>
        <v>-0.22778769528743276</v>
      </c>
    </row>
    <row r="14" spans="1:20" ht="15" customHeight="1">
      <c r="A14" s="73" t="s">
        <v>391</v>
      </c>
      <c r="B14" s="72" t="s">
        <v>385</v>
      </c>
      <c r="C14" s="33">
        <v>3650</v>
      </c>
      <c r="D14" s="33">
        <v>12196</v>
      </c>
      <c r="E14" s="33">
        <v>191875</v>
      </c>
      <c r="F14" s="33">
        <v>138735</v>
      </c>
      <c r="G14" s="33">
        <v>16296</v>
      </c>
      <c r="H14" s="33">
        <v>362752</v>
      </c>
      <c r="I14" s="33">
        <v>1942</v>
      </c>
      <c r="J14" s="33">
        <v>5878</v>
      </c>
      <c r="K14" s="33">
        <v>99697</v>
      </c>
      <c r="L14" s="33">
        <v>69529</v>
      </c>
      <c r="M14" s="33">
        <v>9881</v>
      </c>
      <c r="N14" s="33">
        <v>186927</v>
      </c>
      <c r="O14" s="1">
        <f t="shared" si="1"/>
        <v>-0.46794520547945206</v>
      </c>
      <c r="P14" s="1">
        <f t="shared" si="0"/>
        <v>-0.51803870121351259</v>
      </c>
      <c r="Q14" s="1">
        <f t="shared" si="0"/>
        <v>-0.48040651465798045</v>
      </c>
      <c r="R14" s="1">
        <f t="shared" si="0"/>
        <v>-0.49883591018848883</v>
      </c>
      <c r="S14" s="1">
        <f t="shared" si="0"/>
        <v>-0.39365488463426607</v>
      </c>
      <c r="T14" s="185">
        <f t="shared" si="0"/>
        <v>-0.48469753440366975</v>
      </c>
    </row>
    <row r="15" spans="1:20" ht="15" customHeight="1">
      <c r="A15" s="74" t="s">
        <v>392</v>
      </c>
      <c r="B15" s="72" t="s">
        <v>386</v>
      </c>
      <c r="C15" s="33">
        <v>6617</v>
      </c>
      <c r="D15" s="33">
        <v>15107</v>
      </c>
      <c r="E15" s="33">
        <v>169527</v>
      </c>
      <c r="F15" s="33">
        <v>148958</v>
      </c>
      <c r="G15" s="33">
        <v>14852</v>
      </c>
      <c r="H15" s="33">
        <v>355061</v>
      </c>
      <c r="I15" s="33">
        <v>3174</v>
      </c>
      <c r="J15" s="33">
        <v>7861</v>
      </c>
      <c r="K15" s="33">
        <v>93077</v>
      </c>
      <c r="L15" s="33">
        <v>82093</v>
      </c>
      <c r="M15" s="33">
        <v>9224</v>
      </c>
      <c r="N15" s="33">
        <v>195429</v>
      </c>
      <c r="O15" s="1">
        <f t="shared" si="1"/>
        <v>-0.52032643191778749</v>
      </c>
      <c r="P15" s="1">
        <f t="shared" si="0"/>
        <v>-0.47964519759052093</v>
      </c>
      <c r="Q15" s="1">
        <f t="shared" si="0"/>
        <v>-0.45096061394350162</v>
      </c>
      <c r="R15" s="1">
        <f t="shared" si="0"/>
        <v>-0.44888492058164048</v>
      </c>
      <c r="S15" s="1">
        <f t="shared" si="0"/>
        <v>-0.37893886345273364</v>
      </c>
      <c r="T15" s="185">
        <f t="shared" si="0"/>
        <v>-0.44959035208034676</v>
      </c>
    </row>
    <row r="16" spans="1:20" s="171" customFormat="1" ht="17.25" customHeight="1">
      <c r="A16" s="60" t="s">
        <v>353</v>
      </c>
      <c r="B16" s="317"/>
      <c r="C16" s="295"/>
      <c r="D16" s="295"/>
      <c r="E16" s="295"/>
      <c r="F16" s="295"/>
      <c r="G16" s="295"/>
      <c r="H16" s="295"/>
      <c r="I16" s="295"/>
      <c r="J16" s="295"/>
      <c r="K16" s="295"/>
      <c r="L16" s="295"/>
      <c r="M16" s="295"/>
      <c r="N16" s="295"/>
      <c r="O16" s="337"/>
      <c r="P16" s="337"/>
      <c r="Q16" s="337"/>
      <c r="R16" s="337"/>
      <c r="S16" s="337"/>
      <c r="T16" s="337"/>
    </row>
    <row r="17" spans="1:20" s="166" customFormat="1" ht="12" customHeight="1">
      <c r="A17" s="166" t="s">
        <v>545</v>
      </c>
      <c r="B17" s="286"/>
      <c r="C17" s="260"/>
      <c r="D17" s="260"/>
      <c r="E17" s="260"/>
      <c r="F17" s="260"/>
      <c r="G17" s="260"/>
      <c r="H17" s="260"/>
      <c r="I17" s="260"/>
      <c r="J17" s="260"/>
      <c r="K17" s="260"/>
      <c r="L17" s="260"/>
      <c r="M17" s="260"/>
      <c r="N17" s="260"/>
      <c r="O17" s="173"/>
      <c r="P17" s="173"/>
      <c r="Q17" s="173"/>
      <c r="R17" s="173"/>
      <c r="S17" s="173"/>
      <c r="T17" s="173"/>
    </row>
    <row r="18" spans="1:20" s="166" customFormat="1" ht="24" customHeight="1">
      <c r="A18" s="485" t="s">
        <v>652</v>
      </c>
      <c r="B18" s="485"/>
      <c r="C18" s="485"/>
      <c r="D18" s="485"/>
      <c r="E18" s="485"/>
      <c r="F18" s="485"/>
      <c r="G18" s="485"/>
      <c r="H18" s="485"/>
      <c r="I18" s="485"/>
      <c r="J18" s="485"/>
      <c r="K18" s="485"/>
      <c r="L18" s="485"/>
      <c r="M18" s="485"/>
      <c r="N18" s="485"/>
      <c r="O18" s="485"/>
      <c r="P18" s="485"/>
      <c r="Q18" s="485"/>
      <c r="R18" s="485"/>
      <c r="S18" s="485"/>
      <c r="T18" s="485"/>
    </row>
    <row r="19" spans="1:20" s="166" customFormat="1" ht="12" customHeight="1">
      <c r="A19" s="166" t="s">
        <v>687</v>
      </c>
      <c r="B19" s="286"/>
      <c r="C19" s="260"/>
      <c r="D19" s="260"/>
      <c r="E19" s="260"/>
      <c r="F19" s="260"/>
      <c r="G19" s="260"/>
      <c r="H19" s="260"/>
      <c r="I19" s="260"/>
      <c r="J19" s="260"/>
      <c r="K19" s="260"/>
      <c r="L19" s="260"/>
      <c r="M19" s="260"/>
      <c r="N19" s="260"/>
      <c r="O19" s="173"/>
      <c r="P19" s="173"/>
      <c r="Q19" s="173"/>
      <c r="R19" s="173"/>
      <c r="S19" s="173"/>
      <c r="T19" s="173"/>
    </row>
    <row r="20" spans="1:20" s="166" customFormat="1" ht="12" customHeight="1">
      <c r="A20" s="204" t="s">
        <v>355</v>
      </c>
      <c r="B20" s="286"/>
      <c r="C20" s="260"/>
      <c r="D20" s="260"/>
      <c r="E20" s="260"/>
      <c r="F20" s="260"/>
      <c r="G20" s="260"/>
      <c r="H20" s="260"/>
      <c r="I20" s="260"/>
      <c r="J20" s="260"/>
      <c r="K20" s="260"/>
      <c r="L20" s="260"/>
      <c r="M20" s="260"/>
      <c r="N20" s="260"/>
      <c r="O20" s="173"/>
      <c r="P20" s="173"/>
      <c r="Q20" s="173"/>
      <c r="R20" s="173"/>
      <c r="S20" s="173"/>
      <c r="T20" s="173"/>
    </row>
    <row r="21" spans="1:20" s="166" customFormat="1" ht="12" customHeight="1">
      <c r="A21" s="166" t="s">
        <v>356</v>
      </c>
    </row>
    <row r="22" spans="1:20" s="166" customFormat="1" ht="12" customHeight="1">
      <c r="A22" s="204" t="s">
        <v>357</v>
      </c>
    </row>
    <row r="23" spans="1:20" s="166" customFormat="1" ht="12" customHeight="1">
      <c r="A23" s="204" t="s">
        <v>358</v>
      </c>
    </row>
    <row r="24" spans="1:20" s="166" customFormat="1" ht="12" customHeight="1">
      <c r="A24" s="61" t="s">
        <v>547</v>
      </c>
    </row>
    <row r="25" spans="1:20" s="166" customFormat="1" ht="12" customHeight="1">
      <c r="A25" s="169" t="s">
        <v>548</v>
      </c>
    </row>
  </sheetData>
  <mergeCells count="4">
    <mergeCell ref="O4:T4"/>
    <mergeCell ref="C4:H4"/>
    <mergeCell ref="I4:N4"/>
    <mergeCell ref="A18:T18"/>
  </mergeCells>
  <conditionalFormatting sqref="C6:G9">
    <cfRule type="cellIs" dxfId="10" priority="6" operator="between">
      <formula>1</formula>
      <formula>4</formula>
    </cfRule>
  </conditionalFormatting>
  <conditionalFormatting sqref="I6:M9">
    <cfRule type="cellIs" dxfId="9" priority="5" operator="between">
      <formula>1</formula>
      <formula>4</formula>
    </cfRule>
  </conditionalFormatting>
  <conditionalFormatting sqref="O6:T17 O19:T20">
    <cfRule type="cellIs" dxfId="8" priority="4" operator="between">
      <formula>1</formula>
      <formula>4</formula>
    </cfRule>
  </conditionalFormatting>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8"/>
  <sheetViews>
    <sheetView showGridLines="0" zoomScaleNormal="100" workbookViewId="0">
      <pane xSplit="1" ySplit="5" topLeftCell="B6" activePane="bottomRight" state="frozen"/>
      <selection pane="topRight"/>
      <selection pane="bottomLeft"/>
      <selection pane="bottomRight"/>
    </sheetView>
  </sheetViews>
  <sheetFormatPr defaultColWidth="9.109375" defaultRowHeight="13.8"/>
  <cols>
    <col min="1" max="1" width="30.6640625" style="78" customWidth="1"/>
    <col min="2" max="37" width="10.6640625" style="78" customWidth="1"/>
    <col min="38" max="16384" width="9.109375" style="78"/>
  </cols>
  <sheetData>
    <row r="1" spans="1:37" s="138" customFormat="1" ht="15" hidden="1" customHeight="1">
      <c r="A1" s="79" t="s">
        <v>688</v>
      </c>
    </row>
    <row r="2" spans="1:37" ht="24" customHeight="1">
      <c r="A2" s="71" t="s">
        <v>195</v>
      </c>
      <c r="M2" s="137"/>
      <c r="N2" s="137"/>
      <c r="O2" s="137"/>
      <c r="P2" s="137"/>
      <c r="Q2" s="137"/>
      <c r="R2" s="137"/>
    </row>
    <row r="3" spans="1:37" s="153" customFormat="1" ht="20.25" customHeight="1">
      <c r="A3" s="152" t="s">
        <v>689</v>
      </c>
    </row>
    <row r="4" spans="1:37">
      <c r="A4" s="291"/>
      <c r="B4" s="478" t="s">
        <v>690</v>
      </c>
      <c r="C4" s="478"/>
      <c r="D4" s="478"/>
      <c r="E4" s="478"/>
      <c r="F4" s="478"/>
      <c r="G4" s="478"/>
      <c r="H4" s="478"/>
      <c r="I4" s="478"/>
      <c r="J4" s="478"/>
      <c r="K4" s="478"/>
      <c r="L4" s="478"/>
      <c r="M4" s="478"/>
      <c r="N4" s="478" t="s">
        <v>691</v>
      </c>
      <c r="O4" s="478"/>
      <c r="P4" s="478"/>
      <c r="Q4" s="478"/>
      <c r="R4" s="478"/>
      <c r="S4" s="478"/>
      <c r="T4" s="478"/>
      <c r="U4" s="478"/>
      <c r="V4" s="478"/>
      <c r="W4" s="478"/>
      <c r="X4" s="478"/>
      <c r="Y4" s="478"/>
      <c r="Z4" s="478" t="s">
        <v>199</v>
      </c>
      <c r="AA4" s="478"/>
      <c r="AB4" s="478"/>
      <c r="AC4" s="478"/>
      <c r="AD4" s="478"/>
      <c r="AE4" s="478"/>
      <c r="AF4" s="478"/>
      <c r="AG4" s="478"/>
      <c r="AH4" s="478"/>
      <c r="AI4" s="478"/>
      <c r="AJ4" s="478"/>
      <c r="AK4" s="479"/>
    </row>
    <row r="5" spans="1:37" ht="15" customHeight="1">
      <c r="A5" s="290" t="s">
        <v>692</v>
      </c>
      <c r="B5" s="163" t="s">
        <v>693</v>
      </c>
      <c r="C5" s="163" t="s">
        <v>694</v>
      </c>
      <c r="D5" s="163" t="s">
        <v>695</v>
      </c>
      <c r="E5" s="163" t="s">
        <v>696</v>
      </c>
      <c r="F5" s="163" t="s">
        <v>697</v>
      </c>
      <c r="G5" s="163" t="s">
        <v>698</v>
      </c>
      <c r="H5" s="163" t="s">
        <v>699</v>
      </c>
      <c r="I5" s="163" t="s">
        <v>700</v>
      </c>
      <c r="J5" s="163" t="s">
        <v>701</v>
      </c>
      <c r="K5" s="163" t="s">
        <v>702</v>
      </c>
      <c r="L5" s="163" t="s">
        <v>703</v>
      </c>
      <c r="M5" s="163" t="s">
        <v>704</v>
      </c>
      <c r="N5" s="163" t="s">
        <v>705</v>
      </c>
      <c r="O5" s="163" t="s">
        <v>706</v>
      </c>
      <c r="P5" s="163" t="s">
        <v>707</v>
      </c>
      <c r="Q5" s="163" t="s">
        <v>708</v>
      </c>
      <c r="R5" s="163" t="s">
        <v>709</v>
      </c>
      <c r="S5" s="163" t="s">
        <v>710</v>
      </c>
      <c r="T5" s="163" t="s">
        <v>711</v>
      </c>
      <c r="U5" s="163" t="s">
        <v>712</v>
      </c>
      <c r="V5" s="163" t="s">
        <v>713</v>
      </c>
      <c r="W5" s="163" t="s">
        <v>714</v>
      </c>
      <c r="X5" s="163" t="s">
        <v>715</v>
      </c>
      <c r="Y5" s="163" t="s">
        <v>716</v>
      </c>
      <c r="Z5" s="163" t="s">
        <v>222</v>
      </c>
      <c r="AA5" s="163" t="s">
        <v>223</v>
      </c>
      <c r="AB5" s="163" t="s">
        <v>224</v>
      </c>
      <c r="AC5" s="163" t="s">
        <v>225</v>
      </c>
      <c r="AD5" s="163" t="s">
        <v>226</v>
      </c>
      <c r="AE5" s="163" t="s">
        <v>227</v>
      </c>
      <c r="AF5" s="163" t="s">
        <v>228</v>
      </c>
      <c r="AG5" s="163" t="s">
        <v>229</v>
      </c>
      <c r="AH5" s="163" t="s">
        <v>230</v>
      </c>
      <c r="AI5" s="163" t="s">
        <v>717</v>
      </c>
      <c r="AJ5" s="163" t="s">
        <v>718</v>
      </c>
      <c r="AK5" s="164" t="s">
        <v>221</v>
      </c>
    </row>
    <row r="6" spans="1:37" s="287" customFormat="1" ht="15" customHeight="1">
      <c r="A6" s="289" t="s">
        <v>576</v>
      </c>
      <c r="B6" s="279">
        <v>100</v>
      </c>
      <c r="C6" s="279">
        <v>14</v>
      </c>
      <c r="D6" s="279">
        <v>106</v>
      </c>
      <c r="E6" s="279">
        <v>124</v>
      </c>
      <c r="F6" s="279">
        <v>1923</v>
      </c>
      <c r="G6" s="279">
        <v>173</v>
      </c>
      <c r="H6" s="279">
        <v>140</v>
      </c>
      <c r="I6" s="279">
        <v>342</v>
      </c>
      <c r="J6" s="279">
        <v>492</v>
      </c>
      <c r="K6" s="279" t="s">
        <v>540</v>
      </c>
      <c r="L6" s="279" t="s">
        <v>540</v>
      </c>
      <c r="M6" s="279">
        <v>3421</v>
      </c>
      <c r="N6" s="279">
        <v>97</v>
      </c>
      <c r="O6" s="279">
        <v>14</v>
      </c>
      <c r="P6" s="279">
        <v>98</v>
      </c>
      <c r="Q6" s="279">
        <v>116</v>
      </c>
      <c r="R6" s="279">
        <v>1808</v>
      </c>
      <c r="S6" s="279">
        <v>138</v>
      </c>
      <c r="T6" s="279">
        <v>134</v>
      </c>
      <c r="U6" s="279">
        <v>300</v>
      </c>
      <c r="V6" s="279">
        <v>478</v>
      </c>
      <c r="W6" s="279" t="s">
        <v>540</v>
      </c>
      <c r="X6" s="279">
        <v>0</v>
      </c>
      <c r="Y6" s="279">
        <v>3183</v>
      </c>
      <c r="Z6" s="330">
        <f t="shared" ref="Z6:Z37" si="0">(N6-B6)/B6</f>
        <v>-0.03</v>
      </c>
      <c r="AA6" s="330">
        <f t="shared" ref="AA6:AA37" si="1">(O6-C6)/C6</f>
        <v>0</v>
      </c>
      <c r="AB6" s="330">
        <f t="shared" ref="AB6:AB37" si="2">(P6-D6)/D6</f>
        <v>-7.5471698113207544E-2</v>
      </c>
      <c r="AC6" s="330">
        <f t="shared" ref="AC6:AC37" si="3">(Q6-E6)/E6</f>
        <v>-6.4516129032258063E-2</v>
      </c>
      <c r="AD6" s="330">
        <f t="shared" ref="AD6:AD37" si="4">(R6-F6)/F6</f>
        <v>-5.9802392095683825E-2</v>
      </c>
      <c r="AE6" s="330">
        <f t="shared" ref="AE6:AE37" si="5">(S6-G6)/G6</f>
        <v>-0.20231213872832371</v>
      </c>
      <c r="AF6" s="330">
        <f t="shared" ref="AF6:AF37" si="6">(T6-H6)/H6</f>
        <v>-4.2857142857142858E-2</v>
      </c>
      <c r="AG6" s="330">
        <f t="shared" ref="AG6:AG37" si="7">(U6-I6)/I6</f>
        <v>-0.12280701754385964</v>
      </c>
      <c r="AH6" s="330">
        <f t="shared" ref="AH6:AH37" si="8">(V6-J6)/J6</f>
        <v>-2.8455284552845527E-2</v>
      </c>
      <c r="AI6" s="270" t="s">
        <v>540</v>
      </c>
      <c r="AJ6" s="270" t="s">
        <v>540</v>
      </c>
      <c r="AK6" s="331">
        <f t="shared" ref="AK6:AK37" si="9">(Y6-M6)/M6</f>
        <v>-6.9570301081555097E-2</v>
      </c>
    </row>
    <row r="7" spans="1:37" s="287" customFormat="1" ht="15" customHeight="1">
      <c r="A7" s="289" t="s">
        <v>232</v>
      </c>
      <c r="B7" s="279">
        <v>93</v>
      </c>
      <c r="C7" s="279">
        <v>15</v>
      </c>
      <c r="D7" s="279">
        <v>97</v>
      </c>
      <c r="E7" s="279">
        <v>123</v>
      </c>
      <c r="F7" s="279">
        <v>1857</v>
      </c>
      <c r="G7" s="279">
        <v>175</v>
      </c>
      <c r="H7" s="279">
        <v>136</v>
      </c>
      <c r="I7" s="279">
        <v>333</v>
      </c>
      <c r="J7" s="279">
        <v>458</v>
      </c>
      <c r="K7" s="279" t="s">
        <v>540</v>
      </c>
      <c r="L7" s="279" t="s">
        <v>540</v>
      </c>
      <c r="M7" s="279">
        <v>3293</v>
      </c>
      <c r="N7" s="279">
        <v>99</v>
      </c>
      <c r="O7" s="279">
        <v>13</v>
      </c>
      <c r="P7" s="279">
        <v>104</v>
      </c>
      <c r="Q7" s="279">
        <v>122</v>
      </c>
      <c r="R7" s="279">
        <v>1861</v>
      </c>
      <c r="S7" s="279">
        <v>132</v>
      </c>
      <c r="T7" s="279">
        <v>138</v>
      </c>
      <c r="U7" s="279">
        <v>304</v>
      </c>
      <c r="V7" s="279">
        <v>488</v>
      </c>
      <c r="W7" s="279" t="s">
        <v>540</v>
      </c>
      <c r="X7" s="279">
        <v>0</v>
      </c>
      <c r="Y7" s="279">
        <v>3261</v>
      </c>
      <c r="Z7" s="330">
        <f t="shared" si="0"/>
        <v>6.4516129032258063E-2</v>
      </c>
      <c r="AA7" s="330">
        <f t="shared" si="1"/>
        <v>-0.13333333333333333</v>
      </c>
      <c r="AB7" s="330">
        <f t="shared" si="2"/>
        <v>7.2164948453608241E-2</v>
      </c>
      <c r="AC7" s="330">
        <f t="shared" si="3"/>
        <v>-8.130081300813009E-3</v>
      </c>
      <c r="AD7" s="330">
        <f t="shared" si="4"/>
        <v>2.1540118470651588E-3</v>
      </c>
      <c r="AE7" s="330">
        <f t="shared" si="5"/>
        <v>-0.24571428571428572</v>
      </c>
      <c r="AF7" s="330">
        <f t="shared" si="6"/>
        <v>1.4705882352941176E-2</v>
      </c>
      <c r="AG7" s="330">
        <f t="shared" si="7"/>
        <v>-8.7087087087087081E-2</v>
      </c>
      <c r="AH7" s="330">
        <f t="shared" si="8"/>
        <v>6.5502183406113537E-2</v>
      </c>
      <c r="AI7" s="270" t="s">
        <v>540</v>
      </c>
      <c r="AJ7" s="270" t="s">
        <v>540</v>
      </c>
      <c r="AK7" s="331">
        <f t="shared" si="9"/>
        <v>-9.7175827512906172E-3</v>
      </c>
    </row>
    <row r="8" spans="1:37" s="287" customFormat="1" ht="15" customHeight="1">
      <c r="A8" s="289" t="s">
        <v>233</v>
      </c>
      <c r="B8" s="279">
        <v>91</v>
      </c>
      <c r="C8" s="279">
        <v>16</v>
      </c>
      <c r="D8" s="279">
        <v>93</v>
      </c>
      <c r="E8" s="279">
        <v>121</v>
      </c>
      <c r="F8" s="279">
        <v>1857</v>
      </c>
      <c r="G8" s="279">
        <v>164</v>
      </c>
      <c r="H8" s="279">
        <v>127</v>
      </c>
      <c r="I8" s="279">
        <v>325</v>
      </c>
      <c r="J8" s="279">
        <v>454</v>
      </c>
      <c r="K8" s="279" t="s">
        <v>540</v>
      </c>
      <c r="L8" s="279" t="s">
        <v>540</v>
      </c>
      <c r="M8" s="279">
        <v>3252</v>
      </c>
      <c r="N8" s="279">
        <v>100</v>
      </c>
      <c r="O8" s="279">
        <v>17</v>
      </c>
      <c r="P8" s="279">
        <v>111</v>
      </c>
      <c r="Q8" s="279">
        <v>131</v>
      </c>
      <c r="R8" s="279">
        <v>1883</v>
      </c>
      <c r="S8" s="279">
        <v>134</v>
      </c>
      <c r="T8" s="279">
        <v>139</v>
      </c>
      <c r="U8" s="279">
        <v>314</v>
      </c>
      <c r="V8" s="279">
        <v>494</v>
      </c>
      <c r="W8" s="279" t="s">
        <v>540</v>
      </c>
      <c r="X8" s="279" t="s">
        <v>540</v>
      </c>
      <c r="Y8" s="279">
        <v>3326</v>
      </c>
      <c r="Z8" s="330">
        <f t="shared" si="0"/>
        <v>9.8901098901098897E-2</v>
      </c>
      <c r="AA8" s="330">
        <f t="shared" si="1"/>
        <v>6.25E-2</v>
      </c>
      <c r="AB8" s="330">
        <f t="shared" si="2"/>
        <v>0.19354838709677419</v>
      </c>
      <c r="AC8" s="330">
        <f t="shared" si="3"/>
        <v>8.2644628099173556E-2</v>
      </c>
      <c r="AD8" s="330">
        <f t="shared" si="4"/>
        <v>1.4001077005923533E-2</v>
      </c>
      <c r="AE8" s="330">
        <f t="shared" si="5"/>
        <v>-0.18292682926829268</v>
      </c>
      <c r="AF8" s="330">
        <f t="shared" si="6"/>
        <v>9.4488188976377951E-2</v>
      </c>
      <c r="AG8" s="330">
        <f t="shared" si="7"/>
        <v>-3.3846153846153845E-2</v>
      </c>
      <c r="AH8" s="330">
        <f t="shared" si="8"/>
        <v>8.8105726872246701E-2</v>
      </c>
      <c r="AI8" s="270" t="s">
        <v>540</v>
      </c>
      <c r="AJ8" s="270" t="s">
        <v>540</v>
      </c>
      <c r="AK8" s="331">
        <f t="shared" si="9"/>
        <v>2.2755227552275523E-2</v>
      </c>
    </row>
    <row r="9" spans="1:37" s="287" customFormat="1" ht="15" customHeight="1">
      <c r="A9" s="289" t="s">
        <v>234</v>
      </c>
      <c r="B9" s="279">
        <v>101</v>
      </c>
      <c r="C9" s="279">
        <v>11</v>
      </c>
      <c r="D9" s="279">
        <v>96</v>
      </c>
      <c r="E9" s="279">
        <v>128</v>
      </c>
      <c r="F9" s="279">
        <v>1892</v>
      </c>
      <c r="G9" s="279">
        <v>163</v>
      </c>
      <c r="H9" s="279">
        <v>124</v>
      </c>
      <c r="I9" s="279">
        <v>360</v>
      </c>
      <c r="J9" s="279">
        <v>454</v>
      </c>
      <c r="K9" s="279" t="s">
        <v>540</v>
      </c>
      <c r="L9" s="279" t="s">
        <v>540</v>
      </c>
      <c r="M9" s="279">
        <v>3335</v>
      </c>
      <c r="N9" s="279">
        <v>90</v>
      </c>
      <c r="O9" s="279">
        <v>18</v>
      </c>
      <c r="P9" s="279">
        <v>111</v>
      </c>
      <c r="Q9" s="279">
        <v>125</v>
      </c>
      <c r="R9" s="279">
        <v>1898</v>
      </c>
      <c r="S9" s="279">
        <v>136</v>
      </c>
      <c r="T9" s="279">
        <v>137</v>
      </c>
      <c r="U9" s="279">
        <v>322</v>
      </c>
      <c r="V9" s="279">
        <v>515</v>
      </c>
      <c r="W9" s="279" t="s">
        <v>540</v>
      </c>
      <c r="X9" s="279" t="s">
        <v>540</v>
      </c>
      <c r="Y9" s="279">
        <v>3356</v>
      </c>
      <c r="Z9" s="330">
        <f t="shared" si="0"/>
        <v>-0.10891089108910891</v>
      </c>
      <c r="AA9" s="330">
        <f t="shared" si="1"/>
        <v>0.63636363636363635</v>
      </c>
      <c r="AB9" s="330">
        <f t="shared" si="2"/>
        <v>0.15625</v>
      </c>
      <c r="AC9" s="330">
        <f t="shared" si="3"/>
        <v>-2.34375E-2</v>
      </c>
      <c r="AD9" s="330">
        <f t="shared" si="4"/>
        <v>3.1712473572938688E-3</v>
      </c>
      <c r="AE9" s="330">
        <f t="shared" si="5"/>
        <v>-0.16564417177914109</v>
      </c>
      <c r="AF9" s="330">
        <f t="shared" si="6"/>
        <v>0.10483870967741936</v>
      </c>
      <c r="AG9" s="330">
        <f t="shared" si="7"/>
        <v>-0.10555555555555556</v>
      </c>
      <c r="AH9" s="330">
        <f t="shared" si="8"/>
        <v>0.1343612334801762</v>
      </c>
      <c r="AI9" s="270" t="s">
        <v>540</v>
      </c>
      <c r="AJ9" s="270" t="s">
        <v>540</v>
      </c>
      <c r="AK9" s="331">
        <f t="shared" si="9"/>
        <v>6.2968515742128934E-3</v>
      </c>
    </row>
    <row r="10" spans="1:37" s="287" customFormat="1" ht="15" customHeight="1">
      <c r="A10" s="289" t="s">
        <v>235</v>
      </c>
      <c r="B10" s="279">
        <v>106</v>
      </c>
      <c r="C10" s="279">
        <v>13</v>
      </c>
      <c r="D10" s="279">
        <v>108</v>
      </c>
      <c r="E10" s="279">
        <v>123</v>
      </c>
      <c r="F10" s="279">
        <v>1944</v>
      </c>
      <c r="G10" s="279">
        <v>168</v>
      </c>
      <c r="H10" s="279">
        <v>126</v>
      </c>
      <c r="I10" s="279">
        <v>354</v>
      </c>
      <c r="J10" s="279">
        <v>476</v>
      </c>
      <c r="K10" s="279" t="s">
        <v>540</v>
      </c>
      <c r="L10" s="279" t="s">
        <v>540</v>
      </c>
      <c r="M10" s="279">
        <v>3424</v>
      </c>
      <c r="N10" s="279">
        <v>93</v>
      </c>
      <c r="O10" s="279">
        <v>15</v>
      </c>
      <c r="P10" s="279">
        <v>102</v>
      </c>
      <c r="Q10" s="279">
        <v>119</v>
      </c>
      <c r="R10" s="279">
        <v>1892</v>
      </c>
      <c r="S10" s="279">
        <v>139</v>
      </c>
      <c r="T10" s="279">
        <v>136</v>
      </c>
      <c r="U10" s="279">
        <v>331</v>
      </c>
      <c r="V10" s="279">
        <v>507</v>
      </c>
      <c r="W10" s="279" t="s">
        <v>540</v>
      </c>
      <c r="X10" s="279" t="s">
        <v>540</v>
      </c>
      <c r="Y10" s="279">
        <v>3339</v>
      </c>
      <c r="Z10" s="330">
        <f t="shared" si="0"/>
        <v>-0.12264150943396226</v>
      </c>
      <c r="AA10" s="330">
        <f t="shared" si="1"/>
        <v>0.15384615384615385</v>
      </c>
      <c r="AB10" s="330">
        <f t="shared" si="2"/>
        <v>-5.5555555555555552E-2</v>
      </c>
      <c r="AC10" s="330">
        <f t="shared" si="3"/>
        <v>-3.2520325203252036E-2</v>
      </c>
      <c r="AD10" s="330">
        <f t="shared" si="4"/>
        <v>-2.6748971193415638E-2</v>
      </c>
      <c r="AE10" s="330">
        <f t="shared" si="5"/>
        <v>-0.17261904761904762</v>
      </c>
      <c r="AF10" s="330">
        <f t="shared" si="6"/>
        <v>7.9365079365079361E-2</v>
      </c>
      <c r="AG10" s="330">
        <f t="shared" si="7"/>
        <v>-6.4971751412429377E-2</v>
      </c>
      <c r="AH10" s="330">
        <f t="shared" si="8"/>
        <v>6.5126050420168072E-2</v>
      </c>
      <c r="AI10" s="270" t="s">
        <v>540</v>
      </c>
      <c r="AJ10" s="270" t="s">
        <v>540</v>
      </c>
      <c r="AK10" s="331">
        <f t="shared" si="9"/>
        <v>-2.4824766355140186E-2</v>
      </c>
    </row>
    <row r="11" spans="1:37" s="287" customFormat="1" ht="15" customHeight="1">
      <c r="A11" s="289" t="s">
        <v>236</v>
      </c>
      <c r="B11" s="279">
        <v>104</v>
      </c>
      <c r="C11" s="279">
        <v>13</v>
      </c>
      <c r="D11" s="279">
        <v>109</v>
      </c>
      <c r="E11" s="279">
        <v>112</v>
      </c>
      <c r="F11" s="279">
        <v>1964</v>
      </c>
      <c r="G11" s="279">
        <v>171</v>
      </c>
      <c r="H11" s="279">
        <v>123</v>
      </c>
      <c r="I11" s="279">
        <v>356</v>
      </c>
      <c r="J11" s="279">
        <v>477</v>
      </c>
      <c r="K11" s="279" t="s">
        <v>540</v>
      </c>
      <c r="L11" s="279" t="s">
        <v>540</v>
      </c>
      <c r="M11" s="279">
        <v>3435</v>
      </c>
      <c r="N11" s="279">
        <v>96</v>
      </c>
      <c r="O11" s="279">
        <v>17</v>
      </c>
      <c r="P11" s="279">
        <v>106</v>
      </c>
      <c r="Q11" s="279">
        <v>113</v>
      </c>
      <c r="R11" s="279">
        <v>1870</v>
      </c>
      <c r="S11" s="279">
        <v>136</v>
      </c>
      <c r="T11" s="279">
        <v>132</v>
      </c>
      <c r="U11" s="279">
        <v>321</v>
      </c>
      <c r="V11" s="279">
        <v>499</v>
      </c>
      <c r="W11" s="279" t="s">
        <v>540</v>
      </c>
      <c r="X11" s="279" t="s">
        <v>540</v>
      </c>
      <c r="Y11" s="279">
        <v>3296</v>
      </c>
      <c r="Z11" s="330">
        <f t="shared" si="0"/>
        <v>-7.6923076923076927E-2</v>
      </c>
      <c r="AA11" s="330">
        <f t="shared" si="1"/>
        <v>0.30769230769230771</v>
      </c>
      <c r="AB11" s="330">
        <f t="shared" si="2"/>
        <v>-2.7522935779816515E-2</v>
      </c>
      <c r="AC11" s="330">
        <f t="shared" si="3"/>
        <v>8.9285714285714281E-3</v>
      </c>
      <c r="AD11" s="330">
        <f t="shared" si="4"/>
        <v>-4.7861507128309569E-2</v>
      </c>
      <c r="AE11" s="330">
        <f t="shared" si="5"/>
        <v>-0.2046783625730994</v>
      </c>
      <c r="AF11" s="330">
        <f t="shared" si="6"/>
        <v>7.3170731707317069E-2</v>
      </c>
      <c r="AG11" s="330">
        <f t="shared" si="7"/>
        <v>-9.8314606741573038E-2</v>
      </c>
      <c r="AH11" s="330">
        <f t="shared" si="8"/>
        <v>4.6121593291404611E-2</v>
      </c>
      <c r="AI11" s="270" t="s">
        <v>540</v>
      </c>
      <c r="AJ11" s="270" t="s">
        <v>540</v>
      </c>
      <c r="AK11" s="331">
        <f t="shared" si="9"/>
        <v>-4.0465793304221252E-2</v>
      </c>
    </row>
    <row r="12" spans="1:37" s="287" customFormat="1" ht="15" customHeight="1">
      <c r="A12" s="289" t="s">
        <v>237</v>
      </c>
      <c r="B12" s="279">
        <v>98</v>
      </c>
      <c r="C12" s="279">
        <v>9</v>
      </c>
      <c r="D12" s="279">
        <v>110</v>
      </c>
      <c r="E12" s="279">
        <v>115</v>
      </c>
      <c r="F12" s="279">
        <v>1953</v>
      </c>
      <c r="G12" s="279">
        <v>177</v>
      </c>
      <c r="H12" s="279">
        <v>128</v>
      </c>
      <c r="I12" s="279">
        <v>351</v>
      </c>
      <c r="J12" s="279">
        <v>489</v>
      </c>
      <c r="K12" s="279" t="s">
        <v>540</v>
      </c>
      <c r="L12" s="279" t="s">
        <v>540</v>
      </c>
      <c r="M12" s="279">
        <v>3436</v>
      </c>
      <c r="N12" s="279">
        <v>89</v>
      </c>
      <c r="O12" s="279">
        <v>14</v>
      </c>
      <c r="P12" s="279">
        <v>106</v>
      </c>
      <c r="Q12" s="279">
        <v>109</v>
      </c>
      <c r="R12" s="279">
        <v>1816</v>
      </c>
      <c r="S12" s="279">
        <v>137</v>
      </c>
      <c r="T12" s="279">
        <v>132</v>
      </c>
      <c r="U12" s="279">
        <v>303</v>
      </c>
      <c r="V12" s="279">
        <v>473</v>
      </c>
      <c r="W12" s="279" t="s">
        <v>540</v>
      </c>
      <c r="X12" s="279" t="s">
        <v>540</v>
      </c>
      <c r="Y12" s="279">
        <v>3185</v>
      </c>
      <c r="Z12" s="330">
        <f t="shared" si="0"/>
        <v>-9.1836734693877556E-2</v>
      </c>
      <c r="AA12" s="330">
        <f t="shared" si="1"/>
        <v>0.55555555555555558</v>
      </c>
      <c r="AB12" s="330">
        <f t="shared" si="2"/>
        <v>-3.6363636363636362E-2</v>
      </c>
      <c r="AC12" s="330">
        <f t="shared" si="3"/>
        <v>-5.2173913043478258E-2</v>
      </c>
      <c r="AD12" s="330">
        <f t="shared" si="4"/>
        <v>-7.0148489503328207E-2</v>
      </c>
      <c r="AE12" s="330">
        <f t="shared" si="5"/>
        <v>-0.22598870056497175</v>
      </c>
      <c r="AF12" s="330">
        <f t="shared" si="6"/>
        <v>3.125E-2</v>
      </c>
      <c r="AG12" s="330">
        <f t="shared" si="7"/>
        <v>-0.13675213675213677</v>
      </c>
      <c r="AH12" s="330">
        <f t="shared" si="8"/>
        <v>-3.2719836400817999E-2</v>
      </c>
      <c r="AI12" s="270" t="s">
        <v>540</v>
      </c>
      <c r="AJ12" s="270" t="s">
        <v>540</v>
      </c>
      <c r="AK12" s="331">
        <f t="shared" si="9"/>
        <v>-7.3050058207217688E-2</v>
      </c>
    </row>
    <row r="13" spans="1:37" s="287" customFormat="1" ht="15" customHeight="1">
      <c r="A13" s="289" t="s">
        <v>238</v>
      </c>
      <c r="B13" s="279">
        <v>101</v>
      </c>
      <c r="C13" s="279">
        <v>11</v>
      </c>
      <c r="D13" s="279">
        <v>103</v>
      </c>
      <c r="E13" s="279">
        <v>117</v>
      </c>
      <c r="F13" s="279">
        <v>1951</v>
      </c>
      <c r="G13" s="279">
        <v>175</v>
      </c>
      <c r="H13" s="279">
        <v>136</v>
      </c>
      <c r="I13" s="279">
        <v>333</v>
      </c>
      <c r="J13" s="279">
        <v>487</v>
      </c>
      <c r="K13" s="279" t="s">
        <v>540</v>
      </c>
      <c r="L13" s="279" t="s">
        <v>540</v>
      </c>
      <c r="M13" s="279">
        <v>3420</v>
      </c>
      <c r="N13" s="279">
        <v>82</v>
      </c>
      <c r="O13" s="279">
        <v>13</v>
      </c>
      <c r="P13" s="279">
        <v>99</v>
      </c>
      <c r="Q13" s="279">
        <v>107</v>
      </c>
      <c r="R13" s="279">
        <v>1739</v>
      </c>
      <c r="S13" s="279">
        <v>132</v>
      </c>
      <c r="T13" s="279">
        <v>128</v>
      </c>
      <c r="U13" s="279">
        <v>308</v>
      </c>
      <c r="V13" s="279">
        <v>462</v>
      </c>
      <c r="W13" s="279" t="s">
        <v>540</v>
      </c>
      <c r="X13" s="279" t="s">
        <v>540</v>
      </c>
      <c r="Y13" s="279">
        <v>3075</v>
      </c>
      <c r="Z13" s="330">
        <f t="shared" si="0"/>
        <v>-0.18811881188118812</v>
      </c>
      <c r="AA13" s="330">
        <f t="shared" si="1"/>
        <v>0.18181818181818182</v>
      </c>
      <c r="AB13" s="330">
        <f t="shared" si="2"/>
        <v>-3.8834951456310676E-2</v>
      </c>
      <c r="AC13" s="330">
        <f t="shared" si="3"/>
        <v>-8.5470085470085472E-2</v>
      </c>
      <c r="AD13" s="330">
        <f t="shared" si="4"/>
        <v>-0.10866222450025628</v>
      </c>
      <c r="AE13" s="330">
        <f t="shared" si="5"/>
        <v>-0.24571428571428572</v>
      </c>
      <c r="AF13" s="330">
        <f t="shared" si="6"/>
        <v>-5.8823529411764705E-2</v>
      </c>
      <c r="AG13" s="330">
        <f t="shared" si="7"/>
        <v>-7.5075075075075076E-2</v>
      </c>
      <c r="AH13" s="330">
        <f t="shared" si="8"/>
        <v>-5.1334702258726897E-2</v>
      </c>
      <c r="AI13" s="270" t="s">
        <v>540</v>
      </c>
      <c r="AJ13" s="270" t="s">
        <v>540</v>
      </c>
      <c r="AK13" s="331">
        <f t="shared" si="9"/>
        <v>-0.10087719298245613</v>
      </c>
    </row>
    <row r="14" spans="1:37" s="287" customFormat="1" ht="15" customHeight="1">
      <c r="A14" s="289" t="s">
        <v>239</v>
      </c>
      <c r="B14" s="279">
        <v>100</v>
      </c>
      <c r="C14" s="279">
        <v>13</v>
      </c>
      <c r="D14" s="279">
        <v>105</v>
      </c>
      <c r="E14" s="279">
        <v>115</v>
      </c>
      <c r="F14" s="279">
        <v>1915</v>
      </c>
      <c r="G14" s="279">
        <v>178</v>
      </c>
      <c r="H14" s="279">
        <v>142</v>
      </c>
      <c r="I14" s="279">
        <v>317</v>
      </c>
      <c r="J14" s="279">
        <v>482</v>
      </c>
      <c r="K14" s="279" t="s">
        <v>540</v>
      </c>
      <c r="L14" s="279" t="s">
        <v>540</v>
      </c>
      <c r="M14" s="279">
        <v>3372</v>
      </c>
      <c r="N14" s="279">
        <v>90</v>
      </c>
      <c r="O14" s="279">
        <v>14</v>
      </c>
      <c r="P14" s="279">
        <v>99</v>
      </c>
      <c r="Q14" s="279">
        <v>117</v>
      </c>
      <c r="R14" s="279">
        <v>1797</v>
      </c>
      <c r="S14" s="279">
        <v>132</v>
      </c>
      <c r="T14" s="279">
        <v>137</v>
      </c>
      <c r="U14" s="279">
        <v>321</v>
      </c>
      <c r="V14" s="279">
        <v>468</v>
      </c>
      <c r="W14" s="279" t="s">
        <v>540</v>
      </c>
      <c r="X14" s="279" t="s">
        <v>540</v>
      </c>
      <c r="Y14" s="279">
        <v>3180</v>
      </c>
      <c r="Z14" s="330">
        <f t="shared" si="0"/>
        <v>-0.1</v>
      </c>
      <c r="AA14" s="330">
        <f t="shared" si="1"/>
        <v>7.6923076923076927E-2</v>
      </c>
      <c r="AB14" s="330">
        <f t="shared" si="2"/>
        <v>-5.7142857142857141E-2</v>
      </c>
      <c r="AC14" s="330">
        <f t="shared" si="3"/>
        <v>1.7391304347826087E-2</v>
      </c>
      <c r="AD14" s="330">
        <f t="shared" si="4"/>
        <v>-6.1618798955613577E-2</v>
      </c>
      <c r="AE14" s="330">
        <f t="shared" si="5"/>
        <v>-0.25842696629213485</v>
      </c>
      <c r="AF14" s="330">
        <f t="shared" si="6"/>
        <v>-3.5211267605633804E-2</v>
      </c>
      <c r="AG14" s="330">
        <f t="shared" si="7"/>
        <v>1.2618296529968454E-2</v>
      </c>
      <c r="AH14" s="330">
        <f t="shared" si="8"/>
        <v>-2.9045643153526972E-2</v>
      </c>
      <c r="AI14" s="270" t="s">
        <v>540</v>
      </c>
      <c r="AJ14" s="270" t="s">
        <v>540</v>
      </c>
      <c r="AK14" s="331">
        <f t="shared" si="9"/>
        <v>-5.6939501779359428E-2</v>
      </c>
    </row>
    <row r="15" spans="1:37" s="287" customFormat="1" ht="15" customHeight="1">
      <c r="A15" s="289" t="s">
        <v>240</v>
      </c>
      <c r="B15" s="279">
        <v>100</v>
      </c>
      <c r="C15" s="279">
        <v>15</v>
      </c>
      <c r="D15" s="279">
        <v>108</v>
      </c>
      <c r="E15" s="279">
        <v>113</v>
      </c>
      <c r="F15" s="279">
        <v>1864</v>
      </c>
      <c r="G15" s="279">
        <v>172</v>
      </c>
      <c r="H15" s="279">
        <v>132</v>
      </c>
      <c r="I15" s="279">
        <v>317</v>
      </c>
      <c r="J15" s="279">
        <v>476</v>
      </c>
      <c r="K15" s="279" t="s">
        <v>540</v>
      </c>
      <c r="L15" s="279" t="s">
        <v>540</v>
      </c>
      <c r="M15" s="279">
        <v>3301</v>
      </c>
      <c r="N15" s="279">
        <v>101</v>
      </c>
      <c r="O15" s="279">
        <v>17</v>
      </c>
      <c r="P15" s="279">
        <v>99</v>
      </c>
      <c r="Q15" s="279">
        <v>119</v>
      </c>
      <c r="R15" s="279">
        <v>1834</v>
      </c>
      <c r="S15" s="279">
        <v>141</v>
      </c>
      <c r="T15" s="279">
        <v>140</v>
      </c>
      <c r="U15" s="279">
        <v>329</v>
      </c>
      <c r="V15" s="279">
        <v>464</v>
      </c>
      <c r="W15" s="279" t="s">
        <v>540</v>
      </c>
      <c r="X15" s="279" t="s">
        <v>540</v>
      </c>
      <c r="Y15" s="279">
        <v>3249</v>
      </c>
      <c r="Z15" s="330">
        <f t="shared" si="0"/>
        <v>0.01</v>
      </c>
      <c r="AA15" s="330">
        <f t="shared" si="1"/>
        <v>0.13333333333333333</v>
      </c>
      <c r="AB15" s="330">
        <f t="shared" si="2"/>
        <v>-8.3333333333333329E-2</v>
      </c>
      <c r="AC15" s="330">
        <f t="shared" si="3"/>
        <v>5.3097345132743362E-2</v>
      </c>
      <c r="AD15" s="330">
        <f t="shared" si="4"/>
        <v>-1.6094420600858368E-2</v>
      </c>
      <c r="AE15" s="330">
        <f t="shared" si="5"/>
        <v>-0.18023255813953487</v>
      </c>
      <c r="AF15" s="330">
        <f t="shared" si="6"/>
        <v>6.0606060606060608E-2</v>
      </c>
      <c r="AG15" s="330">
        <f t="shared" si="7"/>
        <v>3.7854889589905363E-2</v>
      </c>
      <c r="AH15" s="330">
        <f t="shared" si="8"/>
        <v>-2.5210084033613446E-2</v>
      </c>
      <c r="AI15" s="270" t="s">
        <v>540</v>
      </c>
      <c r="AJ15" s="270" t="s">
        <v>540</v>
      </c>
      <c r="AK15" s="331">
        <f t="shared" si="9"/>
        <v>-1.5752802181157224E-2</v>
      </c>
    </row>
    <row r="16" spans="1:37" s="287" customFormat="1" ht="15" customHeight="1">
      <c r="A16" s="289" t="s">
        <v>241</v>
      </c>
      <c r="B16" s="279">
        <v>108</v>
      </c>
      <c r="C16" s="279">
        <v>16</v>
      </c>
      <c r="D16" s="279">
        <v>105</v>
      </c>
      <c r="E16" s="279">
        <v>122</v>
      </c>
      <c r="F16" s="279">
        <v>1895</v>
      </c>
      <c r="G16" s="279">
        <v>176</v>
      </c>
      <c r="H16" s="279">
        <v>123</v>
      </c>
      <c r="I16" s="279">
        <v>349</v>
      </c>
      <c r="J16" s="279">
        <v>481</v>
      </c>
      <c r="K16" s="279" t="s">
        <v>540</v>
      </c>
      <c r="L16" s="279" t="s">
        <v>540</v>
      </c>
      <c r="M16" s="279">
        <v>3380</v>
      </c>
      <c r="N16" s="279">
        <v>101</v>
      </c>
      <c r="O16" s="279">
        <v>18</v>
      </c>
      <c r="P16" s="279">
        <v>97</v>
      </c>
      <c r="Q16" s="279">
        <v>120</v>
      </c>
      <c r="R16" s="279">
        <v>1844</v>
      </c>
      <c r="S16" s="279">
        <v>139</v>
      </c>
      <c r="T16" s="279">
        <v>144</v>
      </c>
      <c r="U16" s="279">
        <v>336</v>
      </c>
      <c r="V16" s="279">
        <v>482</v>
      </c>
      <c r="W16" s="279" t="s">
        <v>540</v>
      </c>
      <c r="X16" s="279" t="s">
        <v>540</v>
      </c>
      <c r="Y16" s="279">
        <v>3285</v>
      </c>
      <c r="Z16" s="330">
        <f t="shared" si="0"/>
        <v>-6.4814814814814811E-2</v>
      </c>
      <c r="AA16" s="330">
        <f t="shared" si="1"/>
        <v>0.125</v>
      </c>
      <c r="AB16" s="330">
        <f t="shared" si="2"/>
        <v>-7.6190476190476197E-2</v>
      </c>
      <c r="AC16" s="330">
        <f t="shared" si="3"/>
        <v>-1.6393442622950821E-2</v>
      </c>
      <c r="AD16" s="330">
        <f t="shared" si="4"/>
        <v>-2.6912928759894459E-2</v>
      </c>
      <c r="AE16" s="330">
        <f t="shared" si="5"/>
        <v>-0.21022727272727273</v>
      </c>
      <c r="AF16" s="330">
        <f t="shared" si="6"/>
        <v>0.17073170731707318</v>
      </c>
      <c r="AG16" s="330">
        <f t="shared" si="7"/>
        <v>-3.7249283667621778E-2</v>
      </c>
      <c r="AH16" s="330">
        <f t="shared" si="8"/>
        <v>2.0790020790020791E-3</v>
      </c>
      <c r="AI16" s="270" t="s">
        <v>540</v>
      </c>
      <c r="AJ16" s="270" t="s">
        <v>540</v>
      </c>
      <c r="AK16" s="331">
        <f t="shared" si="9"/>
        <v>-2.8106508875739646E-2</v>
      </c>
    </row>
    <row r="17" spans="1:37" s="287" customFormat="1" ht="15" customHeight="1">
      <c r="A17" s="289" t="s">
        <v>242</v>
      </c>
      <c r="B17" s="279">
        <v>111</v>
      </c>
      <c r="C17" s="279">
        <v>16</v>
      </c>
      <c r="D17" s="279">
        <v>109</v>
      </c>
      <c r="E17" s="279">
        <v>130</v>
      </c>
      <c r="F17" s="279">
        <v>1921</v>
      </c>
      <c r="G17" s="279">
        <v>174</v>
      </c>
      <c r="H17" s="279">
        <v>133</v>
      </c>
      <c r="I17" s="279">
        <v>353</v>
      </c>
      <c r="J17" s="279">
        <v>494</v>
      </c>
      <c r="K17" s="279" t="s">
        <v>540</v>
      </c>
      <c r="L17" s="279" t="s">
        <v>540</v>
      </c>
      <c r="M17" s="279">
        <v>3447</v>
      </c>
      <c r="N17" s="279">
        <v>102</v>
      </c>
      <c r="O17" s="279">
        <v>17</v>
      </c>
      <c r="P17" s="279">
        <v>99</v>
      </c>
      <c r="Q17" s="279">
        <v>121</v>
      </c>
      <c r="R17" s="279">
        <v>1852</v>
      </c>
      <c r="S17" s="279">
        <v>135</v>
      </c>
      <c r="T17" s="279">
        <v>139</v>
      </c>
      <c r="U17" s="279">
        <v>335</v>
      </c>
      <c r="V17" s="279">
        <v>479</v>
      </c>
      <c r="W17" s="279" t="s">
        <v>540</v>
      </c>
      <c r="X17" s="279" t="s">
        <v>540</v>
      </c>
      <c r="Y17" s="279">
        <v>3285</v>
      </c>
      <c r="Z17" s="330">
        <f t="shared" si="0"/>
        <v>-8.1081081081081086E-2</v>
      </c>
      <c r="AA17" s="330">
        <f t="shared" si="1"/>
        <v>6.25E-2</v>
      </c>
      <c r="AB17" s="330">
        <f t="shared" si="2"/>
        <v>-9.1743119266055051E-2</v>
      </c>
      <c r="AC17" s="330">
        <f t="shared" si="3"/>
        <v>-6.9230769230769235E-2</v>
      </c>
      <c r="AD17" s="330">
        <f t="shared" si="4"/>
        <v>-3.5918792295679333E-2</v>
      </c>
      <c r="AE17" s="330">
        <f t="shared" si="5"/>
        <v>-0.22413793103448276</v>
      </c>
      <c r="AF17" s="330">
        <f t="shared" si="6"/>
        <v>4.5112781954887216E-2</v>
      </c>
      <c r="AG17" s="330">
        <f t="shared" si="7"/>
        <v>-5.0991501416430593E-2</v>
      </c>
      <c r="AH17" s="330">
        <f t="shared" si="8"/>
        <v>-3.0364372469635626E-2</v>
      </c>
      <c r="AI17" s="270" t="s">
        <v>540</v>
      </c>
      <c r="AJ17" s="270" t="s">
        <v>540</v>
      </c>
      <c r="AK17" s="331">
        <f t="shared" si="9"/>
        <v>-4.6997389033942558E-2</v>
      </c>
    </row>
    <row r="18" spans="1:37" s="287" customFormat="1" ht="15" customHeight="1">
      <c r="A18" s="289" t="s">
        <v>243</v>
      </c>
      <c r="B18" s="279">
        <v>118</v>
      </c>
      <c r="C18" s="279">
        <v>14</v>
      </c>
      <c r="D18" s="279">
        <v>110</v>
      </c>
      <c r="E18" s="279">
        <v>133</v>
      </c>
      <c r="F18" s="279">
        <v>1929</v>
      </c>
      <c r="G18" s="279">
        <v>180</v>
      </c>
      <c r="H18" s="279">
        <v>131</v>
      </c>
      <c r="I18" s="279">
        <v>351</v>
      </c>
      <c r="J18" s="279">
        <v>499</v>
      </c>
      <c r="K18" s="279" t="s">
        <v>540</v>
      </c>
      <c r="L18" s="279" t="s">
        <v>540</v>
      </c>
      <c r="M18" s="279">
        <v>3470</v>
      </c>
      <c r="N18" s="279">
        <v>102</v>
      </c>
      <c r="O18" s="279">
        <v>18</v>
      </c>
      <c r="P18" s="279">
        <v>94</v>
      </c>
      <c r="Q18" s="279">
        <v>115</v>
      </c>
      <c r="R18" s="279">
        <v>1804</v>
      </c>
      <c r="S18" s="279">
        <v>132</v>
      </c>
      <c r="T18" s="279">
        <v>134</v>
      </c>
      <c r="U18" s="279">
        <v>313</v>
      </c>
      <c r="V18" s="279">
        <v>483</v>
      </c>
      <c r="W18" s="279" t="s">
        <v>540</v>
      </c>
      <c r="X18" s="279" t="s">
        <v>540</v>
      </c>
      <c r="Y18" s="279">
        <v>3200</v>
      </c>
      <c r="Z18" s="330">
        <f t="shared" si="0"/>
        <v>-0.13559322033898305</v>
      </c>
      <c r="AA18" s="330">
        <f t="shared" si="1"/>
        <v>0.2857142857142857</v>
      </c>
      <c r="AB18" s="330">
        <f t="shared" si="2"/>
        <v>-0.14545454545454545</v>
      </c>
      <c r="AC18" s="330">
        <f t="shared" si="3"/>
        <v>-0.13533834586466165</v>
      </c>
      <c r="AD18" s="330">
        <f t="shared" si="4"/>
        <v>-6.4800414722654229E-2</v>
      </c>
      <c r="AE18" s="330">
        <f t="shared" si="5"/>
        <v>-0.26666666666666666</v>
      </c>
      <c r="AF18" s="330">
        <f t="shared" si="6"/>
        <v>2.2900763358778626E-2</v>
      </c>
      <c r="AG18" s="330">
        <f t="shared" si="7"/>
        <v>-0.10826210826210826</v>
      </c>
      <c r="AH18" s="330">
        <f t="shared" si="8"/>
        <v>-3.2064128256513023E-2</v>
      </c>
      <c r="AI18" s="270" t="s">
        <v>540</v>
      </c>
      <c r="AJ18" s="270" t="s">
        <v>540</v>
      </c>
      <c r="AK18" s="331">
        <f t="shared" si="9"/>
        <v>-7.7809798270893377E-2</v>
      </c>
    </row>
    <row r="19" spans="1:37" s="287" customFormat="1" ht="15" customHeight="1">
      <c r="A19" s="289" t="s">
        <v>244</v>
      </c>
      <c r="B19" s="279">
        <v>111</v>
      </c>
      <c r="C19" s="279">
        <v>15</v>
      </c>
      <c r="D19" s="279">
        <v>107</v>
      </c>
      <c r="E19" s="279">
        <v>131</v>
      </c>
      <c r="F19" s="279">
        <v>1891</v>
      </c>
      <c r="G19" s="279">
        <v>180</v>
      </c>
      <c r="H19" s="279">
        <v>133</v>
      </c>
      <c r="I19" s="279">
        <v>350</v>
      </c>
      <c r="J19" s="279">
        <v>503</v>
      </c>
      <c r="K19" s="279" t="s">
        <v>540</v>
      </c>
      <c r="L19" s="279" t="s">
        <v>540</v>
      </c>
      <c r="M19" s="279">
        <v>3427</v>
      </c>
      <c r="N19" s="279">
        <v>91</v>
      </c>
      <c r="O19" s="279">
        <v>14</v>
      </c>
      <c r="P19" s="279">
        <v>91</v>
      </c>
      <c r="Q19" s="279">
        <v>113</v>
      </c>
      <c r="R19" s="279">
        <v>1727</v>
      </c>
      <c r="S19" s="279">
        <v>129</v>
      </c>
      <c r="T19" s="279">
        <v>132</v>
      </c>
      <c r="U19" s="279">
        <v>295</v>
      </c>
      <c r="V19" s="279">
        <v>463</v>
      </c>
      <c r="W19" s="279" t="s">
        <v>540</v>
      </c>
      <c r="X19" s="279" t="s">
        <v>540</v>
      </c>
      <c r="Y19" s="279">
        <v>3059</v>
      </c>
      <c r="Z19" s="330">
        <f t="shared" si="0"/>
        <v>-0.18018018018018017</v>
      </c>
      <c r="AA19" s="330">
        <f t="shared" si="1"/>
        <v>-6.6666666666666666E-2</v>
      </c>
      <c r="AB19" s="330">
        <f t="shared" si="2"/>
        <v>-0.14953271028037382</v>
      </c>
      <c r="AC19" s="330">
        <f t="shared" si="3"/>
        <v>-0.13740458015267176</v>
      </c>
      <c r="AD19" s="330">
        <f t="shared" si="4"/>
        <v>-8.6726599682707559E-2</v>
      </c>
      <c r="AE19" s="330">
        <f t="shared" si="5"/>
        <v>-0.28333333333333333</v>
      </c>
      <c r="AF19" s="330">
        <f t="shared" si="6"/>
        <v>-7.5187969924812026E-3</v>
      </c>
      <c r="AG19" s="330">
        <f t="shared" si="7"/>
        <v>-0.15714285714285714</v>
      </c>
      <c r="AH19" s="330">
        <f t="shared" si="8"/>
        <v>-7.9522862823061632E-2</v>
      </c>
      <c r="AI19" s="270" t="s">
        <v>540</v>
      </c>
      <c r="AJ19" s="270" t="s">
        <v>540</v>
      </c>
      <c r="AK19" s="331">
        <f t="shared" si="9"/>
        <v>-0.10738255033557047</v>
      </c>
    </row>
    <row r="20" spans="1:37" s="287" customFormat="1" ht="15" customHeight="1">
      <c r="A20" s="289" t="s">
        <v>245</v>
      </c>
      <c r="B20" s="279">
        <v>100</v>
      </c>
      <c r="C20" s="279">
        <v>15</v>
      </c>
      <c r="D20" s="279">
        <v>112</v>
      </c>
      <c r="E20" s="279">
        <v>122</v>
      </c>
      <c r="F20" s="279">
        <v>1882</v>
      </c>
      <c r="G20" s="279">
        <v>171</v>
      </c>
      <c r="H20" s="279">
        <v>127</v>
      </c>
      <c r="I20" s="279">
        <v>362</v>
      </c>
      <c r="J20" s="279">
        <v>493</v>
      </c>
      <c r="K20" s="279" t="s">
        <v>540</v>
      </c>
      <c r="L20" s="279" t="s">
        <v>540</v>
      </c>
      <c r="M20" s="279">
        <v>3389</v>
      </c>
      <c r="N20" s="279">
        <v>83</v>
      </c>
      <c r="O20" s="279">
        <v>13</v>
      </c>
      <c r="P20" s="279">
        <v>88</v>
      </c>
      <c r="Q20" s="279">
        <v>109</v>
      </c>
      <c r="R20" s="279">
        <v>1686</v>
      </c>
      <c r="S20" s="279">
        <v>126</v>
      </c>
      <c r="T20" s="279">
        <v>123</v>
      </c>
      <c r="U20" s="279">
        <v>281</v>
      </c>
      <c r="V20" s="279">
        <v>445</v>
      </c>
      <c r="W20" s="279" t="s">
        <v>540</v>
      </c>
      <c r="X20" s="279" t="s">
        <v>540</v>
      </c>
      <c r="Y20" s="279">
        <v>2958</v>
      </c>
      <c r="Z20" s="330">
        <f t="shared" si="0"/>
        <v>-0.17</v>
      </c>
      <c r="AA20" s="330">
        <f t="shared" si="1"/>
        <v>-0.13333333333333333</v>
      </c>
      <c r="AB20" s="330">
        <f t="shared" si="2"/>
        <v>-0.21428571428571427</v>
      </c>
      <c r="AC20" s="330">
        <f t="shared" si="3"/>
        <v>-0.10655737704918032</v>
      </c>
      <c r="AD20" s="330">
        <f t="shared" si="4"/>
        <v>-0.10414452709883103</v>
      </c>
      <c r="AE20" s="330">
        <f t="shared" si="5"/>
        <v>-0.26315789473684209</v>
      </c>
      <c r="AF20" s="330">
        <f t="shared" si="6"/>
        <v>-3.1496062992125984E-2</v>
      </c>
      <c r="AG20" s="330">
        <f t="shared" si="7"/>
        <v>-0.22375690607734808</v>
      </c>
      <c r="AH20" s="330">
        <f t="shared" si="8"/>
        <v>-9.7363083164300201E-2</v>
      </c>
      <c r="AI20" s="270" t="s">
        <v>540</v>
      </c>
      <c r="AJ20" s="270" t="s">
        <v>540</v>
      </c>
      <c r="AK20" s="331">
        <f t="shared" si="9"/>
        <v>-0.12717615815874889</v>
      </c>
    </row>
    <row r="21" spans="1:37" s="287" customFormat="1" ht="15" customHeight="1">
      <c r="A21" s="289" t="s">
        <v>246</v>
      </c>
      <c r="B21" s="279">
        <v>97</v>
      </c>
      <c r="C21" s="279">
        <v>15</v>
      </c>
      <c r="D21" s="279">
        <v>113</v>
      </c>
      <c r="E21" s="279">
        <v>112</v>
      </c>
      <c r="F21" s="279">
        <v>1871</v>
      </c>
      <c r="G21" s="279">
        <v>174</v>
      </c>
      <c r="H21" s="279">
        <v>121</v>
      </c>
      <c r="I21" s="279">
        <v>348</v>
      </c>
      <c r="J21" s="279">
        <v>475</v>
      </c>
      <c r="K21" s="279" t="s">
        <v>540</v>
      </c>
      <c r="L21" s="279" t="s">
        <v>540</v>
      </c>
      <c r="M21" s="279">
        <v>3332</v>
      </c>
      <c r="N21" s="279">
        <v>91</v>
      </c>
      <c r="O21" s="279">
        <v>13</v>
      </c>
      <c r="P21" s="279">
        <v>83</v>
      </c>
      <c r="Q21" s="279">
        <v>103</v>
      </c>
      <c r="R21" s="279">
        <v>1686</v>
      </c>
      <c r="S21" s="279">
        <v>132</v>
      </c>
      <c r="T21" s="279">
        <v>113</v>
      </c>
      <c r="U21" s="279">
        <v>284</v>
      </c>
      <c r="V21" s="279">
        <v>446</v>
      </c>
      <c r="W21" s="279" t="s">
        <v>540</v>
      </c>
      <c r="X21" s="279" t="s">
        <v>540</v>
      </c>
      <c r="Y21" s="279">
        <v>2956</v>
      </c>
      <c r="Z21" s="330">
        <f t="shared" si="0"/>
        <v>-6.1855670103092786E-2</v>
      </c>
      <c r="AA21" s="330">
        <f t="shared" si="1"/>
        <v>-0.13333333333333333</v>
      </c>
      <c r="AB21" s="330">
        <f t="shared" si="2"/>
        <v>-0.26548672566371684</v>
      </c>
      <c r="AC21" s="330">
        <f t="shared" si="3"/>
        <v>-8.0357142857142863E-2</v>
      </c>
      <c r="AD21" s="330">
        <f t="shared" si="4"/>
        <v>-9.8877605558524859E-2</v>
      </c>
      <c r="AE21" s="330">
        <f t="shared" si="5"/>
        <v>-0.2413793103448276</v>
      </c>
      <c r="AF21" s="330">
        <f t="shared" si="6"/>
        <v>-6.6115702479338845E-2</v>
      </c>
      <c r="AG21" s="330">
        <f t="shared" si="7"/>
        <v>-0.18390804597701149</v>
      </c>
      <c r="AH21" s="330">
        <f t="shared" si="8"/>
        <v>-6.1052631578947365E-2</v>
      </c>
      <c r="AI21" s="270" t="s">
        <v>540</v>
      </c>
      <c r="AJ21" s="270" t="s">
        <v>540</v>
      </c>
      <c r="AK21" s="331">
        <f t="shared" si="9"/>
        <v>-0.11284513805522209</v>
      </c>
    </row>
    <row r="22" spans="1:37" s="287" customFormat="1" ht="15" customHeight="1">
      <c r="A22" s="289" t="s">
        <v>247</v>
      </c>
      <c r="B22" s="279">
        <v>92</v>
      </c>
      <c r="C22" s="279">
        <v>14</v>
      </c>
      <c r="D22" s="279">
        <v>102</v>
      </c>
      <c r="E22" s="279">
        <v>117</v>
      </c>
      <c r="F22" s="279">
        <v>1845</v>
      </c>
      <c r="G22" s="279">
        <v>160</v>
      </c>
      <c r="H22" s="279">
        <v>124</v>
      </c>
      <c r="I22" s="279">
        <v>339</v>
      </c>
      <c r="J22" s="279">
        <v>476</v>
      </c>
      <c r="K22" s="279" t="s">
        <v>540</v>
      </c>
      <c r="L22" s="279" t="s">
        <v>540</v>
      </c>
      <c r="M22" s="279">
        <v>3275</v>
      </c>
      <c r="N22" s="279">
        <v>86</v>
      </c>
      <c r="O22" s="279">
        <v>15</v>
      </c>
      <c r="P22" s="279">
        <v>80</v>
      </c>
      <c r="Q22" s="279">
        <v>103</v>
      </c>
      <c r="R22" s="279">
        <v>1645</v>
      </c>
      <c r="S22" s="279">
        <v>126</v>
      </c>
      <c r="T22" s="279">
        <v>113</v>
      </c>
      <c r="U22" s="279">
        <v>284</v>
      </c>
      <c r="V22" s="279">
        <v>444</v>
      </c>
      <c r="W22" s="279" t="s">
        <v>540</v>
      </c>
      <c r="X22" s="279" t="s">
        <v>540</v>
      </c>
      <c r="Y22" s="279">
        <v>2903</v>
      </c>
      <c r="Z22" s="330">
        <f t="shared" si="0"/>
        <v>-6.5217391304347824E-2</v>
      </c>
      <c r="AA22" s="330">
        <f t="shared" si="1"/>
        <v>7.1428571428571425E-2</v>
      </c>
      <c r="AB22" s="330">
        <f t="shared" si="2"/>
        <v>-0.21568627450980393</v>
      </c>
      <c r="AC22" s="330">
        <f t="shared" si="3"/>
        <v>-0.11965811965811966</v>
      </c>
      <c r="AD22" s="330">
        <f t="shared" si="4"/>
        <v>-0.10840108401084012</v>
      </c>
      <c r="AE22" s="330">
        <f t="shared" si="5"/>
        <v>-0.21249999999999999</v>
      </c>
      <c r="AF22" s="330">
        <f t="shared" si="6"/>
        <v>-8.8709677419354843E-2</v>
      </c>
      <c r="AG22" s="330">
        <f t="shared" si="7"/>
        <v>-0.16224188790560473</v>
      </c>
      <c r="AH22" s="330">
        <f t="shared" si="8"/>
        <v>-6.7226890756302518E-2</v>
      </c>
      <c r="AI22" s="270" t="s">
        <v>540</v>
      </c>
      <c r="AJ22" s="270" t="s">
        <v>540</v>
      </c>
      <c r="AK22" s="331">
        <f t="shared" si="9"/>
        <v>-0.11358778625954198</v>
      </c>
    </row>
    <row r="23" spans="1:37" s="287" customFormat="1" ht="15" customHeight="1">
      <c r="A23" s="289" t="s">
        <v>248</v>
      </c>
      <c r="B23" s="279">
        <v>99</v>
      </c>
      <c r="C23" s="279">
        <v>14</v>
      </c>
      <c r="D23" s="279">
        <v>111</v>
      </c>
      <c r="E23" s="279">
        <v>118</v>
      </c>
      <c r="F23" s="279">
        <v>1916</v>
      </c>
      <c r="G23" s="279">
        <v>171</v>
      </c>
      <c r="H23" s="279">
        <v>130</v>
      </c>
      <c r="I23" s="279">
        <v>360</v>
      </c>
      <c r="J23" s="279">
        <v>496</v>
      </c>
      <c r="K23" s="279" t="s">
        <v>540</v>
      </c>
      <c r="L23" s="279" t="s">
        <v>540</v>
      </c>
      <c r="M23" s="279">
        <v>3421</v>
      </c>
      <c r="N23" s="279">
        <v>80</v>
      </c>
      <c r="O23" s="279">
        <v>12</v>
      </c>
      <c r="P23" s="279">
        <v>73</v>
      </c>
      <c r="Q23" s="279">
        <v>103</v>
      </c>
      <c r="R23" s="279">
        <v>1615</v>
      </c>
      <c r="S23" s="279">
        <v>126</v>
      </c>
      <c r="T23" s="279">
        <v>105</v>
      </c>
      <c r="U23" s="279">
        <v>283</v>
      </c>
      <c r="V23" s="279">
        <v>438</v>
      </c>
      <c r="W23" s="279" t="s">
        <v>540</v>
      </c>
      <c r="X23" s="279">
        <v>5</v>
      </c>
      <c r="Y23" s="279">
        <v>2840</v>
      </c>
      <c r="Z23" s="330">
        <f t="shared" si="0"/>
        <v>-0.19191919191919191</v>
      </c>
      <c r="AA23" s="330">
        <f t="shared" si="1"/>
        <v>-0.14285714285714285</v>
      </c>
      <c r="AB23" s="330">
        <f t="shared" si="2"/>
        <v>-0.34234234234234234</v>
      </c>
      <c r="AC23" s="330">
        <f t="shared" si="3"/>
        <v>-0.1271186440677966</v>
      </c>
      <c r="AD23" s="330">
        <f t="shared" si="4"/>
        <v>-0.15709812108559498</v>
      </c>
      <c r="AE23" s="330">
        <f t="shared" si="5"/>
        <v>-0.26315789473684209</v>
      </c>
      <c r="AF23" s="330">
        <f t="shared" si="6"/>
        <v>-0.19230769230769232</v>
      </c>
      <c r="AG23" s="330">
        <f t="shared" si="7"/>
        <v>-0.21388888888888888</v>
      </c>
      <c r="AH23" s="330">
        <f t="shared" si="8"/>
        <v>-0.11693548387096774</v>
      </c>
      <c r="AI23" s="270" t="s">
        <v>540</v>
      </c>
      <c r="AJ23" s="270" t="s">
        <v>540</v>
      </c>
      <c r="AK23" s="331">
        <f t="shared" si="9"/>
        <v>-0.16983338205203158</v>
      </c>
    </row>
    <row r="24" spans="1:37" s="287" customFormat="1" ht="15" customHeight="1">
      <c r="A24" s="289" t="s">
        <v>249</v>
      </c>
      <c r="B24" s="279">
        <v>100</v>
      </c>
      <c r="C24" s="279">
        <v>15</v>
      </c>
      <c r="D24" s="279">
        <v>111</v>
      </c>
      <c r="E24" s="279">
        <v>125</v>
      </c>
      <c r="F24" s="279">
        <v>1964</v>
      </c>
      <c r="G24" s="279">
        <v>178</v>
      </c>
      <c r="H24" s="279">
        <v>133</v>
      </c>
      <c r="I24" s="279">
        <v>368</v>
      </c>
      <c r="J24" s="279">
        <v>499</v>
      </c>
      <c r="K24" s="279" t="s">
        <v>540</v>
      </c>
      <c r="L24" s="279" t="s">
        <v>540</v>
      </c>
      <c r="M24" s="279">
        <v>3500</v>
      </c>
      <c r="N24" s="279">
        <v>74</v>
      </c>
      <c r="O24" s="279">
        <v>8</v>
      </c>
      <c r="P24" s="279">
        <v>79</v>
      </c>
      <c r="Q24" s="279">
        <v>95</v>
      </c>
      <c r="R24" s="279">
        <v>1577</v>
      </c>
      <c r="S24" s="279">
        <v>119</v>
      </c>
      <c r="T24" s="279">
        <v>103</v>
      </c>
      <c r="U24" s="279">
        <v>278</v>
      </c>
      <c r="V24" s="279">
        <v>433</v>
      </c>
      <c r="W24" s="279" t="s">
        <v>540</v>
      </c>
      <c r="X24" s="279">
        <v>5</v>
      </c>
      <c r="Y24" s="279">
        <v>2771</v>
      </c>
      <c r="Z24" s="330">
        <f t="shared" si="0"/>
        <v>-0.26</v>
      </c>
      <c r="AA24" s="330">
        <f t="shared" si="1"/>
        <v>-0.46666666666666667</v>
      </c>
      <c r="AB24" s="330">
        <f t="shared" si="2"/>
        <v>-0.28828828828828829</v>
      </c>
      <c r="AC24" s="330">
        <f t="shared" si="3"/>
        <v>-0.24</v>
      </c>
      <c r="AD24" s="330">
        <f t="shared" si="4"/>
        <v>-0.1970468431771894</v>
      </c>
      <c r="AE24" s="330">
        <f t="shared" si="5"/>
        <v>-0.33146067415730335</v>
      </c>
      <c r="AF24" s="330">
        <f t="shared" si="6"/>
        <v>-0.22556390977443608</v>
      </c>
      <c r="AG24" s="330">
        <f t="shared" si="7"/>
        <v>-0.24456521739130435</v>
      </c>
      <c r="AH24" s="330">
        <f t="shared" si="8"/>
        <v>-0.13226452905811623</v>
      </c>
      <c r="AI24" s="270" t="s">
        <v>540</v>
      </c>
      <c r="AJ24" s="270" t="s">
        <v>540</v>
      </c>
      <c r="AK24" s="331">
        <f t="shared" si="9"/>
        <v>-0.2082857142857143</v>
      </c>
    </row>
    <row r="25" spans="1:37" s="287" customFormat="1" ht="15" customHeight="1">
      <c r="A25" s="289" t="s">
        <v>250</v>
      </c>
      <c r="B25" s="279">
        <v>104</v>
      </c>
      <c r="C25" s="279">
        <v>14</v>
      </c>
      <c r="D25" s="279">
        <v>108</v>
      </c>
      <c r="E25" s="279">
        <v>126</v>
      </c>
      <c r="F25" s="279">
        <v>1938</v>
      </c>
      <c r="G25" s="279">
        <v>173</v>
      </c>
      <c r="H25" s="279">
        <v>126</v>
      </c>
      <c r="I25" s="279">
        <v>377</v>
      </c>
      <c r="J25" s="279">
        <v>506</v>
      </c>
      <c r="K25" s="279" t="s">
        <v>540</v>
      </c>
      <c r="L25" s="279" t="s">
        <v>540</v>
      </c>
      <c r="M25" s="279">
        <v>3478</v>
      </c>
      <c r="N25" s="279">
        <v>69</v>
      </c>
      <c r="O25" s="279">
        <v>10</v>
      </c>
      <c r="P25" s="279">
        <v>73</v>
      </c>
      <c r="Q25" s="279">
        <v>95</v>
      </c>
      <c r="R25" s="279">
        <v>1512</v>
      </c>
      <c r="S25" s="279">
        <v>113</v>
      </c>
      <c r="T25" s="279">
        <v>97</v>
      </c>
      <c r="U25" s="279">
        <v>273</v>
      </c>
      <c r="V25" s="279">
        <v>410</v>
      </c>
      <c r="W25" s="279">
        <v>0</v>
      </c>
      <c r="X25" s="279">
        <v>5</v>
      </c>
      <c r="Y25" s="279">
        <v>2657</v>
      </c>
      <c r="Z25" s="330">
        <f t="shared" si="0"/>
        <v>-0.33653846153846156</v>
      </c>
      <c r="AA25" s="330">
        <f t="shared" si="1"/>
        <v>-0.2857142857142857</v>
      </c>
      <c r="AB25" s="330">
        <f t="shared" si="2"/>
        <v>-0.32407407407407407</v>
      </c>
      <c r="AC25" s="330">
        <f t="shared" si="3"/>
        <v>-0.24603174603174602</v>
      </c>
      <c r="AD25" s="330">
        <f t="shared" si="4"/>
        <v>-0.21981424148606812</v>
      </c>
      <c r="AE25" s="330">
        <f t="shared" si="5"/>
        <v>-0.34682080924855491</v>
      </c>
      <c r="AF25" s="330">
        <f t="shared" si="6"/>
        <v>-0.23015873015873015</v>
      </c>
      <c r="AG25" s="330">
        <f t="shared" si="7"/>
        <v>-0.27586206896551724</v>
      </c>
      <c r="AH25" s="330">
        <f t="shared" si="8"/>
        <v>-0.18972332015810275</v>
      </c>
      <c r="AI25" s="270" t="s">
        <v>540</v>
      </c>
      <c r="AJ25" s="270" t="s">
        <v>540</v>
      </c>
      <c r="AK25" s="331">
        <f t="shared" si="9"/>
        <v>-0.23605520414031053</v>
      </c>
    </row>
    <row r="26" spans="1:37" s="287" customFormat="1" ht="15" customHeight="1">
      <c r="A26" s="289" t="s">
        <v>251</v>
      </c>
      <c r="B26" s="279">
        <v>107</v>
      </c>
      <c r="C26" s="279">
        <v>14</v>
      </c>
      <c r="D26" s="279">
        <v>108</v>
      </c>
      <c r="E26" s="279">
        <v>121</v>
      </c>
      <c r="F26" s="279">
        <v>1936</v>
      </c>
      <c r="G26" s="279">
        <v>169</v>
      </c>
      <c r="H26" s="279">
        <v>116</v>
      </c>
      <c r="I26" s="279">
        <v>358</v>
      </c>
      <c r="J26" s="279">
        <v>524</v>
      </c>
      <c r="K26" s="279" t="s">
        <v>540</v>
      </c>
      <c r="L26" s="279" t="s">
        <v>540</v>
      </c>
      <c r="M26" s="279">
        <v>3459</v>
      </c>
      <c r="N26" s="279">
        <v>70</v>
      </c>
      <c r="O26" s="279">
        <v>11</v>
      </c>
      <c r="P26" s="279">
        <v>71</v>
      </c>
      <c r="Q26" s="279">
        <v>83</v>
      </c>
      <c r="R26" s="279">
        <v>1472</v>
      </c>
      <c r="S26" s="279">
        <v>99</v>
      </c>
      <c r="T26" s="279">
        <v>93</v>
      </c>
      <c r="U26" s="279">
        <v>259</v>
      </c>
      <c r="V26" s="279">
        <v>402</v>
      </c>
      <c r="W26" s="279">
        <v>0</v>
      </c>
      <c r="X26" s="279">
        <v>5</v>
      </c>
      <c r="Y26" s="279">
        <v>2565</v>
      </c>
      <c r="Z26" s="330">
        <f t="shared" si="0"/>
        <v>-0.34579439252336447</v>
      </c>
      <c r="AA26" s="330">
        <f t="shared" si="1"/>
        <v>-0.21428571428571427</v>
      </c>
      <c r="AB26" s="330">
        <f t="shared" si="2"/>
        <v>-0.34259259259259262</v>
      </c>
      <c r="AC26" s="330">
        <f t="shared" si="3"/>
        <v>-0.31404958677685951</v>
      </c>
      <c r="AD26" s="330">
        <f t="shared" si="4"/>
        <v>-0.23966942148760331</v>
      </c>
      <c r="AE26" s="330">
        <f t="shared" si="5"/>
        <v>-0.41420118343195267</v>
      </c>
      <c r="AF26" s="330">
        <f t="shared" si="6"/>
        <v>-0.19827586206896552</v>
      </c>
      <c r="AG26" s="330">
        <f t="shared" si="7"/>
        <v>-0.27653631284916202</v>
      </c>
      <c r="AH26" s="330">
        <f t="shared" si="8"/>
        <v>-0.23282442748091603</v>
      </c>
      <c r="AI26" s="270" t="s">
        <v>540</v>
      </c>
      <c r="AJ26" s="270" t="s">
        <v>540</v>
      </c>
      <c r="AK26" s="331">
        <f t="shared" si="9"/>
        <v>-0.25845620121422375</v>
      </c>
    </row>
    <row r="27" spans="1:37" s="287" customFormat="1" ht="15" customHeight="1">
      <c r="A27" s="289" t="s">
        <v>252</v>
      </c>
      <c r="B27" s="279">
        <v>103</v>
      </c>
      <c r="C27" s="279">
        <v>13</v>
      </c>
      <c r="D27" s="279">
        <v>107</v>
      </c>
      <c r="E27" s="279">
        <v>123</v>
      </c>
      <c r="F27" s="279">
        <v>1896</v>
      </c>
      <c r="G27" s="279">
        <v>162</v>
      </c>
      <c r="H27" s="279">
        <v>116</v>
      </c>
      <c r="I27" s="279">
        <v>357</v>
      </c>
      <c r="J27" s="279">
        <v>518</v>
      </c>
      <c r="K27" s="279" t="s">
        <v>540</v>
      </c>
      <c r="L27" s="279" t="s">
        <v>540</v>
      </c>
      <c r="M27" s="279">
        <v>3401</v>
      </c>
      <c r="N27" s="279">
        <v>69</v>
      </c>
      <c r="O27" s="279">
        <v>11</v>
      </c>
      <c r="P27" s="279">
        <v>74</v>
      </c>
      <c r="Q27" s="279">
        <v>79</v>
      </c>
      <c r="R27" s="279">
        <v>1421</v>
      </c>
      <c r="S27" s="279">
        <v>97</v>
      </c>
      <c r="T27" s="279">
        <v>88</v>
      </c>
      <c r="U27" s="279">
        <v>246</v>
      </c>
      <c r="V27" s="279">
        <v>396</v>
      </c>
      <c r="W27" s="279">
        <v>0</v>
      </c>
      <c r="X27" s="279">
        <v>5</v>
      </c>
      <c r="Y27" s="279">
        <v>2486</v>
      </c>
      <c r="Z27" s="330">
        <f t="shared" si="0"/>
        <v>-0.3300970873786408</v>
      </c>
      <c r="AA27" s="330">
        <f t="shared" si="1"/>
        <v>-0.15384615384615385</v>
      </c>
      <c r="AB27" s="330">
        <f t="shared" si="2"/>
        <v>-0.30841121495327101</v>
      </c>
      <c r="AC27" s="330">
        <f t="shared" si="3"/>
        <v>-0.35772357723577236</v>
      </c>
      <c r="AD27" s="330">
        <f t="shared" si="4"/>
        <v>-0.25052742616033757</v>
      </c>
      <c r="AE27" s="330">
        <f t="shared" si="5"/>
        <v>-0.40123456790123457</v>
      </c>
      <c r="AF27" s="330">
        <f t="shared" si="6"/>
        <v>-0.2413793103448276</v>
      </c>
      <c r="AG27" s="330">
        <f t="shared" si="7"/>
        <v>-0.31092436974789917</v>
      </c>
      <c r="AH27" s="330">
        <f t="shared" si="8"/>
        <v>-0.23552123552123552</v>
      </c>
      <c r="AI27" s="270" t="s">
        <v>540</v>
      </c>
      <c r="AJ27" s="270" t="s">
        <v>540</v>
      </c>
      <c r="AK27" s="331">
        <f t="shared" si="9"/>
        <v>-0.26903851808291679</v>
      </c>
    </row>
    <row r="28" spans="1:37" s="287" customFormat="1" ht="15" customHeight="1">
      <c r="A28" s="289" t="s">
        <v>253</v>
      </c>
      <c r="B28" s="279">
        <v>98</v>
      </c>
      <c r="C28" s="279">
        <v>12</v>
      </c>
      <c r="D28" s="279">
        <v>102</v>
      </c>
      <c r="E28" s="279">
        <v>129</v>
      </c>
      <c r="F28" s="279">
        <v>1868</v>
      </c>
      <c r="G28" s="279">
        <v>164</v>
      </c>
      <c r="H28" s="279">
        <v>120</v>
      </c>
      <c r="I28" s="279">
        <v>329</v>
      </c>
      <c r="J28" s="279">
        <v>491</v>
      </c>
      <c r="K28" s="279" t="s">
        <v>540</v>
      </c>
      <c r="L28" s="279" t="s">
        <v>540</v>
      </c>
      <c r="M28" s="279">
        <v>3318</v>
      </c>
      <c r="N28" s="279">
        <v>75</v>
      </c>
      <c r="O28" s="279">
        <v>13</v>
      </c>
      <c r="P28" s="279">
        <v>73</v>
      </c>
      <c r="Q28" s="279">
        <v>84</v>
      </c>
      <c r="R28" s="279">
        <v>1445</v>
      </c>
      <c r="S28" s="279">
        <v>100</v>
      </c>
      <c r="T28" s="279">
        <v>90</v>
      </c>
      <c r="U28" s="279">
        <v>246</v>
      </c>
      <c r="V28" s="279">
        <v>394</v>
      </c>
      <c r="W28" s="279" t="s">
        <v>540</v>
      </c>
      <c r="X28" s="279">
        <v>5</v>
      </c>
      <c r="Y28" s="279">
        <v>2525</v>
      </c>
      <c r="Z28" s="330">
        <f t="shared" si="0"/>
        <v>-0.23469387755102042</v>
      </c>
      <c r="AA28" s="330">
        <f t="shared" si="1"/>
        <v>8.3333333333333329E-2</v>
      </c>
      <c r="AB28" s="330">
        <f t="shared" si="2"/>
        <v>-0.28431372549019607</v>
      </c>
      <c r="AC28" s="330">
        <f t="shared" si="3"/>
        <v>-0.34883720930232559</v>
      </c>
      <c r="AD28" s="330">
        <f t="shared" si="4"/>
        <v>-0.22644539614561027</v>
      </c>
      <c r="AE28" s="330">
        <f t="shared" si="5"/>
        <v>-0.3902439024390244</v>
      </c>
      <c r="AF28" s="330">
        <f t="shared" si="6"/>
        <v>-0.25</v>
      </c>
      <c r="AG28" s="330">
        <f t="shared" si="7"/>
        <v>-0.25227963525835867</v>
      </c>
      <c r="AH28" s="330">
        <f t="shared" si="8"/>
        <v>-0.19755600814663951</v>
      </c>
      <c r="AI28" s="270" t="s">
        <v>540</v>
      </c>
      <c r="AJ28" s="270" t="s">
        <v>540</v>
      </c>
      <c r="AK28" s="331">
        <f t="shared" si="9"/>
        <v>-0.23899939722724534</v>
      </c>
    </row>
    <row r="29" spans="1:37" s="287" customFormat="1" ht="15" customHeight="1">
      <c r="A29" s="289" t="s">
        <v>254</v>
      </c>
      <c r="B29" s="279">
        <v>95</v>
      </c>
      <c r="C29" s="279">
        <v>16</v>
      </c>
      <c r="D29" s="279">
        <v>95</v>
      </c>
      <c r="E29" s="279">
        <v>130</v>
      </c>
      <c r="F29" s="279">
        <v>1818</v>
      </c>
      <c r="G29" s="279">
        <v>162</v>
      </c>
      <c r="H29" s="279">
        <v>118</v>
      </c>
      <c r="I29" s="279">
        <v>319</v>
      </c>
      <c r="J29" s="279">
        <v>478</v>
      </c>
      <c r="K29" s="279" t="s">
        <v>540</v>
      </c>
      <c r="L29" s="279" t="s">
        <v>540</v>
      </c>
      <c r="M29" s="279">
        <v>3236</v>
      </c>
      <c r="N29" s="279">
        <v>73</v>
      </c>
      <c r="O29" s="279">
        <v>17</v>
      </c>
      <c r="P29" s="279">
        <v>64</v>
      </c>
      <c r="Q29" s="279">
        <v>86</v>
      </c>
      <c r="R29" s="279">
        <v>1462</v>
      </c>
      <c r="S29" s="279">
        <v>109</v>
      </c>
      <c r="T29" s="279">
        <v>98</v>
      </c>
      <c r="U29" s="279">
        <v>253</v>
      </c>
      <c r="V29" s="279">
        <v>390</v>
      </c>
      <c r="W29" s="279" t="s">
        <v>540</v>
      </c>
      <c r="X29" s="279" t="s">
        <v>540</v>
      </c>
      <c r="Y29" s="279">
        <v>2558</v>
      </c>
      <c r="Z29" s="330">
        <f t="shared" si="0"/>
        <v>-0.23157894736842105</v>
      </c>
      <c r="AA29" s="330">
        <f t="shared" si="1"/>
        <v>6.25E-2</v>
      </c>
      <c r="AB29" s="330">
        <f t="shared" si="2"/>
        <v>-0.32631578947368423</v>
      </c>
      <c r="AC29" s="330">
        <f t="shared" si="3"/>
        <v>-0.33846153846153848</v>
      </c>
      <c r="AD29" s="330">
        <f t="shared" si="4"/>
        <v>-0.19581958195819582</v>
      </c>
      <c r="AE29" s="330">
        <f t="shared" si="5"/>
        <v>-0.3271604938271605</v>
      </c>
      <c r="AF29" s="330">
        <f t="shared" si="6"/>
        <v>-0.16949152542372881</v>
      </c>
      <c r="AG29" s="330">
        <f t="shared" si="7"/>
        <v>-0.20689655172413793</v>
      </c>
      <c r="AH29" s="330">
        <f t="shared" si="8"/>
        <v>-0.18410041841004185</v>
      </c>
      <c r="AI29" s="270" t="s">
        <v>540</v>
      </c>
      <c r="AJ29" s="270" t="s">
        <v>540</v>
      </c>
      <c r="AK29" s="331">
        <f t="shared" si="9"/>
        <v>-0.20951792336217553</v>
      </c>
    </row>
    <row r="30" spans="1:37" s="287" customFormat="1" ht="15" customHeight="1">
      <c r="A30" s="289" t="s">
        <v>255</v>
      </c>
      <c r="B30" s="279">
        <v>99</v>
      </c>
      <c r="C30" s="279">
        <v>16</v>
      </c>
      <c r="D30" s="279">
        <v>101</v>
      </c>
      <c r="E30" s="279">
        <v>127</v>
      </c>
      <c r="F30" s="279">
        <v>1892</v>
      </c>
      <c r="G30" s="279">
        <v>164</v>
      </c>
      <c r="H30" s="279">
        <v>128</v>
      </c>
      <c r="I30" s="279">
        <v>344</v>
      </c>
      <c r="J30" s="279">
        <v>494</v>
      </c>
      <c r="K30" s="279" t="s">
        <v>540</v>
      </c>
      <c r="L30" s="279" t="s">
        <v>540</v>
      </c>
      <c r="M30" s="279">
        <v>3372</v>
      </c>
      <c r="N30" s="279">
        <v>65</v>
      </c>
      <c r="O30" s="279">
        <v>15</v>
      </c>
      <c r="P30" s="279">
        <v>66</v>
      </c>
      <c r="Q30" s="279">
        <v>84</v>
      </c>
      <c r="R30" s="279">
        <v>1454</v>
      </c>
      <c r="S30" s="279">
        <v>105</v>
      </c>
      <c r="T30" s="279">
        <v>100</v>
      </c>
      <c r="U30" s="279">
        <v>236</v>
      </c>
      <c r="V30" s="279">
        <v>379</v>
      </c>
      <c r="W30" s="279" t="s">
        <v>540</v>
      </c>
      <c r="X30" s="279" t="s">
        <v>540</v>
      </c>
      <c r="Y30" s="279">
        <v>2508</v>
      </c>
      <c r="Z30" s="330">
        <f t="shared" si="0"/>
        <v>-0.34343434343434343</v>
      </c>
      <c r="AA30" s="330">
        <f t="shared" si="1"/>
        <v>-6.25E-2</v>
      </c>
      <c r="AB30" s="330">
        <f t="shared" si="2"/>
        <v>-0.34653465346534651</v>
      </c>
      <c r="AC30" s="330">
        <f t="shared" si="3"/>
        <v>-0.33858267716535434</v>
      </c>
      <c r="AD30" s="330">
        <f t="shared" si="4"/>
        <v>-0.23150105708245244</v>
      </c>
      <c r="AE30" s="330">
        <f t="shared" si="5"/>
        <v>-0.3597560975609756</v>
      </c>
      <c r="AF30" s="330">
        <f t="shared" si="6"/>
        <v>-0.21875</v>
      </c>
      <c r="AG30" s="330">
        <f t="shared" si="7"/>
        <v>-0.31395348837209303</v>
      </c>
      <c r="AH30" s="330">
        <f t="shared" si="8"/>
        <v>-0.23279352226720648</v>
      </c>
      <c r="AI30" s="270" t="s">
        <v>540</v>
      </c>
      <c r="AJ30" s="270" t="s">
        <v>540</v>
      </c>
      <c r="AK30" s="331">
        <f t="shared" si="9"/>
        <v>-0.25622775800711745</v>
      </c>
    </row>
    <row r="31" spans="1:37" s="287" customFormat="1" ht="15" customHeight="1">
      <c r="A31" s="289" t="s">
        <v>256</v>
      </c>
      <c r="B31" s="279">
        <v>97</v>
      </c>
      <c r="C31" s="279">
        <v>17</v>
      </c>
      <c r="D31" s="279">
        <v>106</v>
      </c>
      <c r="E31" s="279">
        <v>133</v>
      </c>
      <c r="F31" s="279">
        <v>1933</v>
      </c>
      <c r="G31" s="279">
        <v>175</v>
      </c>
      <c r="H31" s="279">
        <v>134</v>
      </c>
      <c r="I31" s="279">
        <v>342</v>
      </c>
      <c r="J31" s="279">
        <v>512</v>
      </c>
      <c r="K31" s="279" t="s">
        <v>540</v>
      </c>
      <c r="L31" s="279" t="s">
        <v>540</v>
      </c>
      <c r="M31" s="279">
        <v>3455</v>
      </c>
      <c r="N31" s="279">
        <v>60</v>
      </c>
      <c r="O31" s="279">
        <v>15</v>
      </c>
      <c r="P31" s="279">
        <v>72</v>
      </c>
      <c r="Q31" s="279">
        <v>87</v>
      </c>
      <c r="R31" s="279">
        <v>1455</v>
      </c>
      <c r="S31" s="279">
        <v>108</v>
      </c>
      <c r="T31" s="279">
        <v>90</v>
      </c>
      <c r="U31" s="279">
        <v>235</v>
      </c>
      <c r="V31" s="279">
        <v>393</v>
      </c>
      <c r="W31" s="279" t="s">
        <v>540</v>
      </c>
      <c r="X31" s="279" t="s">
        <v>540</v>
      </c>
      <c r="Y31" s="279">
        <v>2520</v>
      </c>
      <c r="Z31" s="330">
        <f t="shared" si="0"/>
        <v>-0.38144329896907214</v>
      </c>
      <c r="AA31" s="330">
        <f t="shared" si="1"/>
        <v>-0.11764705882352941</v>
      </c>
      <c r="AB31" s="330">
        <f t="shared" si="2"/>
        <v>-0.32075471698113206</v>
      </c>
      <c r="AC31" s="330">
        <f t="shared" si="3"/>
        <v>-0.34586466165413532</v>
      </c>
      <c r="AD31" s="330">
        <f t="shared" si="4"/>
        <v>-0.24728401448525608</v>
      </c>
      <c r="AE31" s="330">
        <f t="shared" si="5"/>
        <v>-0.38285714285714284</v>
      </c>
      <c r="AF31" s="330">
        <f t="shared" si="6"/>
        <v>-0.32835820895522388</v>
      </c>
      <c r="AG31" s="330">
        <f t="shared" si="7"/>
        <v>-0.3128654970760234</v>
      </c>
      <c r="AH31" s="330">
        <f t="shared" si="8"/>
        <v>-0.232421875</v>
      </c>
      <c r="AI31" s="270" t="s">
        <v>540</v>
      </c>
      <c r="AJ31" s="270" t="s">
        <v>540</v>
      </c>
      <c r="AK31" s="331">
        <f t="shared" si="9"/>
        <v>-0.27062228654124459</v>
      </c>
    </row>
    <row r="32" spans="1:37" s="287" customFormat="1" ht="15" customHeight="1">
      <c r="A32" s="289" t="s">
        <v>257</v>
      </c>
      <c r="B32" s="279">
        <v>102</v>
      </c>
      <c r="C32" s="279">
        <v>18</v>
      </c>
      <c r="D32" s="279">
        <v>110</v>
      </c>
      <c r="E32" s="279">
        <v>126</v>
      </c>
      <c r="F32" s="279">
        <v>1931</v>
      </c>
      <c r="G32" s="279">
        <v>169</v>
      </c>
      <c r="H32" s="279">
        <v>135</v>
      </c>
      <c r="I32" s="279">
        <v>348</v>
      </c>
      <c r="J32" s="279">
        <v>508</v>
      </c>
      <c r="K32" s="279" t="s">
        <v>540</v>
      </c>
      <c r="L32" s="279" t="s">
        <v>540</v>
      </c>
      <c r="M32" s="279">
        <v>3454</v>
      </c>
      <c r="N32" s="279">
        <v>55</v>
      </c>
      <c r="O32" s="279">
        <v>14</v>
      </c>
      <c r="P32" s="279">
        <v>75</v>
      </c>
      <c r="Q32" s="279">
        <v>91</v>
      </c>
      <c r="R32" s="279">
        <v>1411</v>
      </c>
      <c r="S32" s="279">
        <v>105</v>
      </c>
      <c r="T32" s="279">
        <v>82</v>
      </c>
      <c r="U32" s="279">
        <v>248</v>
      </c>
      <c r="V32" s="279">
        <v>398</v>
      </c>
      <c r="W32" s="279" t="s">
        <v>540</v>
      </c>
      <c r="X32" s="279" t="s">
        <v>540</v>
      </c>
      <c r="Y32" s="279">
        <v>2484</v>
      </c>
      <c r="Z32" s="330">
        <f t="shared" si="0"/>
        <v>-0.46078431372549017</v>
      </c>
      <c r="AA32" s="330">
        <f t="shared" si="1"/>
        <v>-0.22222222222222221</v>
      </c>
      <c r="AB32" s="330">
        <f t="shared" si="2"/>
        <v>-0.31818181818181818</v>
      </c>
      <c r="AC32" s="330">
        <f t="shared" si="3"/>
        <v>-0.27777777777777779</v>
      </c>
      <c r="AD32" s="330">
        <f t="shared" si="4"/>
        <v>-0.26929052304505435</v>
      </c>
      <c r="AE32" s="330">
        <f t="shared" si="5"/>
        <v>-0.378698224852071</v>
      </c>
      <c r="AF32" s="330">
        <f t="shared" si="6"/>
        <v>-0.3925925925925926</v>
      </c>
      <c r="AG32" s="330">
        <f t="shared" si="7"/>
        <v>-0.28735632183908044</v>
      </c>
      <c r="AH32" s="330">
        <f t="shared" si="8"/>
        <v>-0.21653543307086615</v>
      </c>
      <c r="AI32" s="270" t="s">
        <v>540</v>
      </c>
      <c r="AJ32" s="270" t="s">
        <v>540</v>
      </c>
      <c r="AK32" s="331">
        <f t="shared" si="9"/>
        <v>-0.28083381586566297</v>
      </c>
    </row>
    <row r="33" spans="1:37" s="287" customFormat="1" ht="15" customHeight="1">
      <c r="A33" s="289" t="s">
        <v>258</v>
      </c>
      <c r="B33" s="279">
        <v>102</v>
      </c>
      <c r="C33" s="279">
        <v>18</v>
      </c>
      <c r="D33" s="279">
        <v>105</v>
      </c>
      <c r="E33" s="279">
        <v>127</v>
      </c>
      <c r="F33" s="279">
        <v>1925</v>
      </c>
      <c r="G33" s="279">
        <v>166</v>
      </c>
      <c r="H33" s="279">
        <v>134</v>
      </c>
      <c r="I33" s="279">
        <v>347</v>
      </c>
      <c r="J33" s="279">
        <v>502</v>
      </c>
      <c r="K33" s="279" t="s">
        <v>540</v>
      </c>
      <c r="L33" s="279" t="s">
        <v>540</v>
      </c>
      <c r="M33" s="279">
        <v>3432</v>
      </c>
      <c r="N33" s="279">
        <v>45</v>
      </c>
      <c r="O33" s="279">
        <v>17</v>
      </c>
      <c r="P33" s="279">
        <v>63</v>
      </c>
      <c r="Q33" s="279">
        <v>84</v>
      </c>
      <c r="R33" s="279">
        <v>1394</v>
      </c>
      <c r="S33" s="279">
        <v>104</v>
      </c>
      <c r="T33" s="279">
        <v>71</v>
      </c>
      <c r="U33" s="279">
        <v>241</v>
      </c>
      <c r="V33" s="279">
        <v>385</v>
      </c>
      <c r="W33" s="279" t="s">
        <v>540</v>
      </c>
      <c r="X33" s="279" t="s">
        <v>540</v>
      </c>
      <c r="Y33" s="279">
        <v>2409</v>
      </c>
      <c r="Z33" s="330">
        <f t="shared" si="0"/>
        <v>-0.55882352941176472</v>
      </c>
      <c r="AA33" s="330">
        <f t="shared" si="1"/>
        <v>-5.5555555555555552E-2</v>
      </c>
      <c r="AB33" s="330">
        <f t="shared" si="2"/>
        <v>-0.4</v>
      </c>
      <c r="AC33" s="330">
        <f t="shared" si="3"/>
        <v>-0.33858267716535434</v>
      </c>
      <c r="AD33" s="330">
        <f t="shared" si="4"/>
        <v>-0.27584415584415584</v>
      </c>
      <c r="AE33" s="330">
        <f t="shared" si="5"/>
        <v>-0.37349397590361444</v>
      </c>
      <c r="AF33" s="330">
        <f t="shared" si="6"/>
        <v>-0.47014925373134331</v>
      </c>
      <c r="AG33" s="330">
        <f t="shared" si="7"/>
        <v>-0.30547550432276654</v>
      </c>
      <c r="AH33" s="330">
        <f t="shared" si="8"/>
        <v>-0.23306772908366533</v>
      </c>
      <c r="AI33" s="270" t="s">
        <v>540</v>
      </c>
      <c r="AJ33" s="270" t="s">
        <v>540</v>
      </c>
      <c r="AK33" s="331">
        <f t="shared" si="9"/>
        <v>-0.29807692307692307</v>
      </c>
    </row>
    <row r="34" spans="1:37" s="287" customFormat="1" ht="15" customHeight="1">
      <c r="A34" s="289" t="s">
        <v>259</v>
      </c>
      <c r="B34" s="279">
        <v>104</v>
      </c>
      <c r="C34" s="279">
        <v>18</v>
      </c>
      <c r="D34" s="279">
        <v>106</v>
      </c>
      <c r="E34" s="279">
        <v>126</v>
      </c>
      <c r="F34" s="279">
        <v>1870</v>
      </c>
      <c r="G34" s="279">
        <v>170</v>
      </c>
      <c r="H34" s="279">
        <v>126</v>
      </c>
      <c r="I34" s="279">
        <v>332</v>
      </c>
      <c r="J34" s="279">
        <v>508</v>
      </c>
      <c r="K34" s="279" t="s">
        <v>540</v>
      </c>
      <c r="L34" s="279" t="s">
        <v>540</v>
      </c>
      <c r="M34" s="279">
        <v>3364</v>
      </c>
      <c r="N34" s="279">
        <v>49</v>
      </c>
      <c r="O34" s="279">
        <v>16</v>
      </c>
      <c r="P34" s="279">
        <v>66</v>
      </c>
      <c r="Q34" s="279">
        <v>83</v>
      </c>
      <c r="R34" s="279">
        <v>1383</v>
      </c>
      <c r="S34" s="279">
        <v>98</v>
      </c>
      <c r="T34" s="279">
        <v>70</v>
      </c>
      <c r="U34" s="279">
        <v>227</v>
      </c>
      <c r="V34" s="279">
        <v>371</v>
      </c>
      <c r="W34" s="279">
        <v>0</v>
      </c>
      <c r="X34" s="279" t="s">
        <v>540</v>
      </c>
      <c r="Y34" s="279">
        <v>2363</v>
      </c>
      <c r="Z34" s="330">
        <f t="shared" si="0"/>
        <v>-0.52884615384615385</v>
      </c>
      <c r="AA34" s="330">
        <f t="shared" si="1"/>
        <v>-0.1111111111111111</v>
      </c>
      <c r="AB34" s="330">
        <f t="shared" si="2"/>
        <v>-0.37735849056603776</v>
      </c>
      <c r="AC34" s="330">
        <f t="shared" si="3"/>
        <v>-0.34126984126984128</v>
      </c>
      <c r="AD34" s="330">
        <f t="shared" si="4"/>
        <v>-0.26042780748663102</v>
      </c>
      <c r="AE34" s="330">
        <f t="shared" si="5"/>
        <v>-0.42352941176470588</v>
      </c>
      <c r="AF34" s="330">
        <f t="shared" si="6"/>
        <v>-0.44444444444444442</v>
      </c>
      <c r="AG34" s="330">
        <f t="shared" si="7"/>
        <v>-0.31626506024096385</v>
      </c>
      <c r="AH34" s="330">
        <f t="shared" si="8"/>
        <v>-0.26968503937007876</v>
      </c>
      <c r="AI34" s="270" t="s">
        <v>540</v>
      </c>
      <c r="AJ34" s="270" t="s">
        <v>540</v>
      </c>
      <c r="AK34" s="331">
        <f t="shared" si="9"/>
        <v>-0.29756242568370989</v>
      </c>
    </row>
    <row r="35" spans="1:37" s="287" customFormat="1" ht="15" customHeight="1">
      <c r="A35" s="289" t="s">
        <v>260</v>
      </c>
      <c r="B35" s="279">
        <v>101</v>
      </c>
      <c r="C35" s="279">
        <v>20</v>
      </c>
      <c r="D35" s="279">
        <v>103</v>
      </c>
      <c r="E35" s="279">
        <v>115</v>
      </c>
      <c r="F35" s="279">
        <v>1861</v>
      </c>
      <c r="G35" s="279">
        <v>177</v>
      </c>
      <c r="H35" s="279">
        <v>116</v>
      </c>
      <c r="I35" s="279">
        <v>327</v>
      </c>
      <c r="J35" s="279">
        <v>491</v>
      </c>
      <c r="K35" s="279" t="s">
        <v>540</v>
      </c>
      <c r="L35" s="279" t="s">
        <v>540</v>
      </c>
      <c r="M35" s="279">
        <v>3318</v>
      </c>
      <c r="N35" s="279">
        <v>54</v>
      </c>
      <c r="O35" s="279">
        <v>16</v>
      </c>
      <c r="P35" s="279">
        <v>64</v>
      </c>
      <c r="Q35" s="279">
        <v>89</v>
      </c>
      <c r="R35" s="279">
        <v>1409</v>
      </c>
      <c r="S35" s="279">
        <v>97</v>
      </c>
      <c r="T35" s="279">
        <v>69</v>
      </c>
      <c r="U35" s="279">
        <v>221</v>
      </c>
      <c r="V35" s="279">
        <v>373</v>
      </c>
      <c r="W35" s="279" t="s">
        <v>540</v>
      </c>
      <c r="X35" s="279" t="s">
        <v>540</v>
      </c>
      <c r="Y35" s="279">
        <v>2395</v>
      </c>
      <c r="Z35" s="330">
        <f t="shared" si="0"/>
        <v>-0.46534653465346537</v>
      </c>
      <c r="AA35" s="330">
        <f t="shared" si="1"/>
        <v>-0.2</v>
      </c>
      <c r="AB35" s="330">
        <f t="shared" si="2"/>
        <v>-0.37864077669902912</v>
      </c>
      <c r="AC35" s="330">
        <f t="shared" si="3"/>
        <v>-0.22608695652173913</v>
      </c>
      <c r="AD35" s="330">
        <f t="shared" si="4"/>
        <v>-0.24288017195056422</v>
      </c>
      <c r="AE35" s="330">
        <f t="shared" si="5"/>
        <v>-0.4519774011299435</v>
      </c>
      <c r="AF35" s="330">
        <f t="shared" si="6"/>
        <v>-0.40517241379310343</v>
      </c>
      <c r="AG35" s="330">
        <f t="shared" si="7"/>
        <v>-0.32415902140672781</v>
      </c>
      <c r="AH35" s="330">
        <f t="shared" si="8"/>
        <v>-0.24032586558044808</v>
      </c>
      <c r="AI35" s="270" t="s">
        <v>540</v>
      </c>
      <c r="AJ35" s="270" t="s">
        <v>540</v>
      </c>
      <c r="AK35" s="331">
        <f t="shared" si="9"/>
        <v>-0.2781796262808921</v>
      </c>
    </row>
    <row r="36" spans="1:37" s="287" customFormat="1" ht="15" customHeight="1">
      <c r="A36" s="289" t="s">
        <v>261</v>
      </c>
      <c r="B36" s="279">
        <v>102</v>
      </c>
      <c r="C36" s="279">
        <v>18</v>
      </c>
      <c r="D36" s="279">
        <v>101</v>
      </c>
      <c r="E36" s="279">
        <v>121</v>
      </c>
      <c r="F36" s="279">
        <v>1842</v>
      </c>
      <c r="G36" s="279">
        <v>174</v>
      </c>
      <c r="H36" s="279">
        <v>114</v>
      </c>
      <c r="I36" s="279">
        <v>335</v>
      </c>
      <c r="J36" s="279">
        <v>490</v>
      </c>
      <c r="K36" s="279" t="s">
        <v>540</v>
      </c>
      <c r="L36" s="279" t="s">
        <v>540</v>
      </c>
      <c r="M36" s="279">
        <v>3304</v>
      </c>
      <c r="N36" s="279">
        <v>48</v>
      </c>
      <c r="O36" s="279">
        <v>12</v>
      </c>
      <c r="P36" s="279">
        <v>71</v>
      </c>
      <c r="Q36" s="279">
        <v>80</v>
      </c>
      <c r="R36" s="279">
        <v>1443</v>
      </c>
      <c r="S36" s="279">
        <v>105</v>
      </c>
      <c r="T36" s="279">
        <v>78</v>
      </c>
      <c r="U36" s="279">
        <v>230</v>
      </c>
      <c r="V36" s="279">
        <v>394</v>
      </c>
      <c r="W36" s="279" t="s">
        <v>540</v>
      </c>
      <c r="X36" s="279" t="s">
        <v>540</v>
      </c>
      <c r="Y36" s="279">
        <v>2465</v>
      </c>
      <c r="Z36" s="330">
        <f t="shared" si="0"/>
        <v>-0.52941176470588236</v>
      </c>
      <c r="AA36" s="330">
        <f t="shared" si="1"/>
        <v>-0.33333333333333331</v>
      </c>
      <c r="AB36" s="330">
        <f t="shared" si="2"/>
        <v>-0.29702970297029702</v>
      </c>
      <c r="AC36" s="330">
        <f t="shared" si="3"/>
        <v>-0.33884297520661155</v>
      </c>
      <c r="AD36" s="330">
        <f t="shared" si="4"/>
        <v>-0.21661237785016288</v>
      </c>
      <c r="AE36" s="330">
        <f t="shared" si="5"/>
        <v>-0.39655172413793105</v>
      </c>
      <c r="AF36" s="330">
        <f t="shared" si="6"/>
        <v>-0.31578947368421051</v>
      </c>
      <c r="AG36" s="330">
        <f t="shared" si="7"/>
        <v>-0.31343283582089554</v>
      </c>
      <c r="AH36" s="330">
        <f t="shared" si="8"/>
        <v>-0.19591836734693877</v>
      </c>
      <c r="AI36" s="270" t="s">
        <v>540</v>
      </c>
      <c r="AJ36" s="270" t="s">
        <v>540</v>
      </c>
      <c r="AK36" s="331">
        <f t="shared" si="9"/>
        <v>-0.25393462469733658</v>
      </c>
    </row>
    <row r="37" spans="1:37" s="287" customFormat="1" ht="15" customHeight="1">
      <c r="A37" s="289" t="s">
        <v>577</v>
      </c>
      <c r="B37" s="279">
        <v>112</v>
      </c>
      <c r="C37" s="279">
        <v>17</v>
      </c>
      <c r="D37" s="279">
        <v>102</v>
      </c>
      <c r="E37" s="279">
        <v>133</v>
      </c>
      <c r="F37" s="279">
        <v>1905</v>
      </c>
      <c r="G37" s="279">
        <v>176</v>
      </c>
      <c r="H37" s="279">
        <v>124</v>
      </c>
      <c r="I37" s="279">
        <v>368</v>
      </c>
      <c r="J37" s="279">
        <v>494</v>
      </c>
      <c r="K37" s="279" t="s">
        <v>540</v>
      </c>
      <c r="L37" s="279" t="s">
        <v>540</v>
      </c>
      <c r="M37" s="279">
        <v>3436</v>
      </c>
      <c r="N37" s="279">
        <v>51</v>
      </c>
      <c r="O37" s="279">
        <v>10</v>
      </c>
      <c r="P37" s="279">
        <v>70</v>
      </c>
      <c r="Q37" s="279">
        <v>76</v>
      </c>
      <c r="R37" s="279">
        <v>1419</v>
      </c>
      <c r="S37" s="279">
        <v>104</v>
      </c>
      <c r="T37" s="279">
        <v>79</v>
      </c>
      <c r="U37" s="279">
        <v>235</v>
      </c>
      <c r="V37" s="279">
        <v>390</v>
      </c>
      <c r="W37" s="279" t="s">
        <v>540</v>
      </c>
      <c r="X37" s="279">
        <v>0</v>
      </c>
      <c r="Y37" s="279">
        <v>2434</v>
      </c>
      <c r="Z37" s="330">
        <f t="shared" si="0"/>
        <v>-0.5446428571428571</v>
      </c>
      <c r="AA37" s="330">
        <f t="shared" si="1"/>
        <v>-0.41176470588235292</v>
      </c>
      <c r="AB37" s="330">
        <f t="shared" si="2"/>
        <v>-0.31372549019607843</v>
      </c>
      <c r="AC37" s="330">
        <f t="shared" si="3"/>
        <v>-0.42857142857142855</v>
      </c>
      <c r="AD37" s="330">
        <f t="shared" si="4"/>
        <v>-0.2551181102362205</v>
      </c>
      <c r="AE37" s="330">
        <f t="shared" si="5"/>
        <v>-0.40909090909090912</v>
      </c>
      <c r="AF37" s="330">
        <f t="shared" si="6"/>
        <v>-0.36290322580645162</v>
      </c>
      <c r="AG37" s="330">
        <f t="shared" si="7"/>
        <v>-0.36141304347826086</v>
      </c>
      <c r="AH37" s="330">
        <f t="shared" si="8"/>
        <v>-0.21052631578947367</v>
      </c>
      <c r="AI37" s="270" t="s">
        <v>540</v>
      </c>
      <c r="AJ37" s="270" t="s">
        <v>540</v>
      </c>
      <c r="AK37" s="331">
        <f t="shared" si="9"/>
        <v>-0.29161816065192087</v>
      </c>
    </row>
    <row r="38" spans="1:37" s="287" customFormat="1" ht="15" customHeight="1">
      <c r="A38" s="289" t="s">
        <v>263</v>
      </c>
      <c r="B38" s="279">
        <v>116</v>
      </c>
      <c r="C38" s="279">
        <v>13</v>
      </c>
      <c r="D38" s="279">
        <v>109</v>
      </c>
      <c r="E38" s="279">
        <v>131</v>
      </c>
      <c r="F38" s="279">
        <v>1954</v>
      </c>
      <c r="G38" s="279">
        <v>172</v>
      </c>
      <c r="H38" s="279">
        <v>129</v>
      </c>
      <c r="I38" s="279">
        <v>384</v>
      </c>
      <c r="J38" s="279">
        <v>499</v>
      </c>
      <c r="K38" s="279" t="s">
        <v>540</v>
      </c>
      <c r="L38" s="279" t="s">
        <v>540</v>
      </c>
      <c r="M38" s="279">
        <v>3512</v>
      </c>
      <c r="N38" s="279">
        <v>45</v>
      </c>
      <c r="O38" s="279">
        <v>8</v>
      </c>
      <c r="P38" s="279">
        <v>72</v>
      </c>
      <c r="Q38" s="279">
        <v>74</v>
      </c>
      <c r="R38" s="279">
        <v>1410</v>
      </c>
      <c r="S38" s="279">
        <v>102</v>
      </c>
      <c r="T38" s="279">
        <v>82</v>
      </c>
      <c r="U38" s="279">
        <v>240</v>
      </c>
      <c r="V38" s="279">
        <v>377</v>
      </c>
      <c r="W38" s="279" t="s">
        <v>540</v>
      </c>
      <c r="X38" s="279">
        <v>0</v>
      </c>
      <c r="Y38" s="279">
        <v>2410</v>
      </c>
      <c r="Z38" s="330">
        <f t="shared" ref="Z38:Z69" si="10">(N38-B38)/B38</f>
        <v>-0.61206896551724133</v>
      </c>
      <c r="AA38" s="330">
        <f t="shared" ref="AA38:AA69" si="11">(O38-C38)/C38</f>
        <v>-0.38461538461538464</v>
      </c>
      <c r="AB38" s="330">
        <f t="shared" ref="AB38:AB69" si="12">(P38-D38)/D38</f>
        <v>-0.33944954128440369</v>
      </c>
      <c r="AC38" s="330">
        <f t="shared" ref="AC38:AC69" si="13">(Q38-E38)/E38</f>
        <v>-0.4351145038167939</v>
      </c>
      <c r="AD38" s="330">
        <f t="shared" ref="AD38:AD69" si="14">(R38-F38)/F38</f>
        <v>-0.27840327533265097</v>
      </c>
      <c r="AE38" s="330">
        <f t="shared" ref="AE38:AE69" si="15">(S38-G38)/G38</f>
        <v>-0.40697674418604651</v>
      </c>
      <c r="AF38" s="330">
        <f t="shared" ref="AF38:AF69" si="16">(T38-H38)/H38</f>
        <v>-0.36434108527131781</v>
      </c>
      <c r="AG38" s="330">
        <f t="shared" ref="AG38:AG69" si="17">(U38-I38)/I38</f>
        <v>-0.375</v>
      </c>
      <c r="AH38" s="330">
        <f t="shared" ref="AH38:AH69" si="18">(V38-J38)/J38</f>
        <v>-0.24448897795591182</v>
      </c>
      <c r="AI38" s="270" t="s">
        <v>540</v>
      </c>
      <c r="AJ38" s="270" t="s">
        <v>540</v>
      </c>
      <c r="AK38" s="331">
        <f t="shared" ref="AK38:AK69" si="19">(Y38-M38)/M38</f>
        <v>-0.31378132118451024</v>
      </c>
    </row>
    <row r="39" spans="1:37" s="287" customFormat="1" ht="15" customHeight="1">
      <c r="A39" s="289" t="s">
        <v>264</v>
      </c>
      <c r="B39" s="279">
        <v>117</v>
      </c>
      <c r="C39" s="279">
        <v>11</v>
      </c>
      <c r="D39" s="279">
        <v>108</v>
      </c>
      <c r="E39" s="279">
        <v>129</v>
      </c>
      <c r="F39" s="279">
        <v>1945</v>
      </c>
      <c r="G39" s="279">
        <v>177</v>
      </c>
      <c r="H39" s="279">
        <v>130</v>
      </c>
      <c r="I39" s="279">
        <v>381</v>
      </c>
      <c r="J39" s="279">
        <v>500</v>
      </c>
      <c r="K39" s="279" t="s">
        <v>540</v>
      </c>
      <c r="L39" s="279" t="s">
        <v>540</v>
      </c>
      <c r="M39" s="279">
        <v>3502</v>
      </c>
      <c r="N39" s="279">
        <v>46</v>
      </c>
      <c r="O39" s="279">
        <v>10</v>
      </c>
      <c r="P39" s="279">
        <v>75</v>
      </c>
      <c r="Q39" s="279">
        <v>74</v>
      </c>
      <c r="R39" s="279">
        <v>1385</v>
      </c>
      <c r="S39" s="279">
        <v>95</v>
      </c>
      <c r="T39" s="279">
        <v>81</v>
      </c>
      <c r="U39" s="279">
        <v>223</v>
      </c>
      <c r="V39" s="279">
        <v>390</v>
      </c>
      <c r="W39" s="279" t="s">
        <v>540</v>
      </c>
      <c r="X39" s="279">
        <v>0</v>
      </c>
      <c r="Y39" s="279">
        <v>2379</v>
      </c>
      <c r="Z39" s="330">
        <f t="shared" si="10"/>
        <v>-0.60683760683760679</v>
      </c>
      <c r="AA39" s="330">
        <f t="shared" si="11"/>
        <v>-9.0909090909090912E-2</v>
      </c>
      <c r="AB39" s="330">
        <f t="shared" si="12"/>
        <v>-0.30555555555555558</v>
      </c>
      <c r="AC39" s="330">
        <f t="shared" si="13"/>
        <v>-0.4263565891472868</v>
      </c>
      <c r="AD39" s="330">
        <f t="shared" si="14"/>
        <v>-0.2879177377892031</v>
      </c>
      <c r="AE39" s="330">
        <f t="shared" si="15"/>
        <v>-0.4632768361581921</v>
      </c>
      <c r="AF39" s="330">
        <f t="shared" si="16"/>
        <v>-0.37692307692307692</v>
      </c>
      <c r="AG39" s="330">
        <f t="shared" si="17"/>
        <v>-0.41469816272965881</v>
      </c>
      <c r="AH39" s="330">
        <f t="shared" si="18"/>
        <v>-0.22</v>
      </c>
      <c r="AI39" s="270" t="s">
        <v>540</v>
      </c>
      <c r="AJ39" s="270" t="s">
        <v>540</v>
      </c>
      <c r="AK39" s="331">
        <f t="shared" si="19"/>
        <v>-0.32067390062821244</v>
      </c>
    </row>
    <row r="40" spans="1:37" s="287" customFormat="1" ht="15" customHeight="1">
      <c r="A40" s="289" t="s">
        <v>265</v>
      </c>
      <c r="B40" s="279">
        <v>114</v>
      </c>
      <c r="C40" s="279">
        <v>13</v>
      </c>
      <c r="D40" s="279">
        <v>108</v>
      </c>
      <c r="E40" s="279">
        <v>129</v>
      </c>
      <c r="F40" s="279">
        <v>1925</v>
      </c>
      <c r="G40" s="279">
        <v>181</v>
      </c>
      <c r="H40" s="279">
        <v>130</v>
      </c>
      <c r="I40" s="279">
        <v>366</v>
      </c>
      <c r="J40" s="279">
        <v>514</v>
      </c>
      <c r="K40" s="279" t="s">
        <v>540</v>
      </c>
      <c r="L40" s="279" t="s">
        <v>540</v>
      </c>
      <c r="M40" s="279">
        <v>3484</v>
      </c>
      <c r="N40" s="279">
        <v>47</v>
      </c>
      <c r="O40" s="279">
        <v>11</v>
      </c>
      <c r="P40" s="279">
        <v>70</v>
      </c>
      <c r="Q40" s="279">
        <v>75</v>
      </c>
      <c r="R40" s="279">
        <v>1366</v>
      </c>
      <c r="S40" s="279">
        <v>93</v>
      </c>
      <c r="T40" s="279">
        <v>73</v>
      </c>
      <c r="U40" s="279">
        <v>218</v>
      </c>
      <c r="V40" s="279">
        <v>388</v>
      </c>
      <c r="W40" s="279" t="s">
        <v>540</v>
      </c>
      <c r="X40" s="279">
        <v>0</v>
      </c>
      <c r="Y40" s="279">
        <v>2341</v>
      </c>
      <c r="Z40" s="330">
        <f t="shared" si="10"/>
        <v>-0.58771929824561409</v>
      </c>
      <c r="AA40" s="330">
        <f t="shared" si="11"/>
        <v>-0.15384615384615385</v>
      </c>
      <c r="AB40" s="330">
        <f t="shared" si="12"/>
        <v>-0.35185185185185186</v>
      </c>
      <c r="AC40" s="330">
        <f t="shared" si="13"/>
        <v>-0.41860465116279072</v>
      </c>
      <c r="AD40" s="330">
        <f t="shared" si="14"/>
        <v>-0.29038961038961036</v>
      </c>
      <c r="AE40" s="330">
        <f t="shared" si="15"/>
        <v>-0.48618784530386738</v>
      </c>
      <c r="AF40" s="330">
        <f t="shared" si="16"/>
        <v>-0.43846153846153846</v>
      </c>
      <c r="AG40" s="330">
        <f t="shared" si="17"/>
        <v>-0.40437158469945356</v>
      </c>
      <c r="AH40" s="330">
        <f t="shared" si="18"/>
        <v>-0.24513618677042801</v>
      </c>
      <c r="AI40" s="270" t="s">
        <v>540</v>
      </c>
      <c r="AJ40" s="270" t="s">
        <v>540</v>
      </c>
      <c r="AK40" s="331">
        <f t="shared" si="19"/>
        <v>-0.32807118254879447</v>
      </c>
    </row>
    <row r="41" spans="1:37" s="287" customFormat="1" ht="15" customHeight="1">
      <c r="A41" s="289" t="s">
        <v>266</v>
      </c>
      <c r="B41" s="279">
        <v>116</v>
      </c>
      <c r="C41" s="279">
        <v>13</v>
      </c>
      <c r="D41" s="279">
        <v>99</v>
      </c>
      <c r="E41" s="279">
        <v>136</v>
      </c>
      <c r="F41" s="279">
        <v>1877</v>
      </c>
      <c r="G41" s="279">
        <v>172</v>
      </c>
      <c r="H41" s="279">
        <v>128</v>
      </c>
      <c r="I41" s="279">
        <v>364</v>
      </c>
      <c r="J41" s="279">
        <v>510</v>
      </c>
      <c r="K41" s="279" t="s">
        <v>540</v>
      </c>
      <c r="L41" s="279" t="s">
        <v>540</v>
      </c>
      <c r="M41" s="279">
        <v>3419</v>
      </c>
      <c r="N41" s="279">
        <v>46</v>
      </c>
      <c r="O41" s="279">
        <v>10</v>
      </c>
      <c r="P41" s="279">
        <v>67</v>
      </c>
      <c r="Q41" s="279">
        <v>71</v>
      </c>
      <c r="R41" s="279">
        <v>1343</v>
      </c>
      <c r="S41" s="279">
        <v>90</v>
      </c>
      <c r="T41" s="279">
        <v>63</v>
      </c>
      <c r="U41" s="279">
        <v>211</v>
      </c>
      <c r="V41" s="279">
        <v>378</v>
      </c>
      <c r="W41" s="279" t="s">
        <v>540</v>
      </c>
      <c r="X41" s="279">
        <v>0</v>
      </c>
      <c r="Y41" s="279">
        <v>2279</v>
      </c>
      <c r="Z41" s="330">
        <f t="shared" si="10"/>
        <v>-0.60344827586206895</v>
      </c>
      <c r="AA41" s="330">
        <f t="shared" si="11"/>
        <v>-0.23076923076923078</v>
      </c>
      <c r="AB41" s="330">
        <f t="shared" si="12"/>
        <v>-0.32323232323232326</v>
      </c>
      <c r="AC41" s="330">
        <f t="shared" si="13"/>
        <v>-0.47794117647058826</v>
      </c>
      <c r="AD41" s="330">
        <f t="shared" si="14"/>
        <v>-0.28449653702717104</v>
      </c>
      <c r="AE41" s="330">
        <f t="shared" si="15"/>
        <v>-0.47674418604651164</v>
      </c>
      <c r="AF41" s="330">
        <f t="shared" si="16"/>
        <v>-0.5078125</v>
      </c>
      <c r="AG41" s="330">
        <f t="shared" si="17"/>
        <v>-0.42032967032967034</v>
      </c>
      <c r="AH41" s="330">
        <f t="shared" si="18"/>
        <v>-0.25882352941176473</v>
      </c>
      <c r="AI41" s="270" t="s">
        <v>540</v>
      </c>
      <c r="AJ41" s="270" t="s">
        <v>540</v>
      </c>
      <c r="AK41" s="331">
        <f t="shared" si="19"/>
        <v>-0.33343082772740568</v>
      </c>
    </row>
    <row r="42" spans="1:37" s="287" customFormat="1" ht="15" customHeight="1">
      <c r="A42" s="289" t="s">
        <v>267</v>
      </c>
      <c r="B42" s="279">
        <v>112</v>
      </c>
      <c r="C42" s="279">
        <v>15</v>
      </c>
      <c r="D42" s="279">
        <v>100</v>
      </c>
      <c r="E42" s="279">
        <v>130</v>
      </c>
      <c r="F42" s="279">
        <v>1843</v>
      </c>
      <c r="G42" s="279">
        <v>162</v>
      </c>
      <c r="H42" s="279">
        <v>120</v>
      </c>
      <c r="I42" s="279">
        <v>343</v>
      </c>
      <c r="J42" s="279">
        <v>492</v>
      </c>
      <c r="K42" s="279" t="s">
        <v>540</v>
      </c>
      <c r="L42" s="279" t="s">
        <v>540</v>
      </c>
      <c r="M42" s="279">
        <v>3321</v>
      </c>
      <c r="N42" s="279">
        <v>40</v>
      </c>
      <c r="O42" s="279">
        <v>12</v>
      </c>
      <c r="P42" s="279">
        <v>66</v>
      </c>
      <c r="Q42" s="279">
        <v>78</v>
      </c>
      <c r="R42" s="279">
        <v>1336</v>
      </c>
      <c r="S42" s="279">
        <v>94</v>
      </c>
      <c r="T42" s="279">
        <v>63</v>
      </c>
      <c r="U42" s="279">
        <v>214</v>
      </c>
      <c r="V42" s="279">
        <v>387</v>
      </c>
      <c r="W42" s="279" t="s">
        <v>540</v>
      </c>
      <c r="X42" s="279">
        <v>0</v>
      </c>
      <c r="Y42" s="279">
        <v>2290</v>
      </c>
      <c r="Z42" s="330">
        <f t="shared" si="10"/>
        <v>-0.6428571428571429</v>
      </c>
      <c r="AA42" s="330">
        <f t="shared" si="11"/>
        <v>-0.2</v>
      </c>
      <c r="AB42" s="330">
        <f t="shared" si="12"/>
        <v>-0.34</v>
      </c>
      <c r="AC42" s="330">
        <f t="shared" si="13"/>
        <v>-0.4</v>
      </c>
      <c r="AD42" s="330">
        <f t="shared" si="14"/>
        <v>-0.27509495387954425</v>
      </c>
      <c r="AE42" s="330">
        <f t="shared" si="15"/>
        <v>-0.41975308641975306</v>
      </c>
      <c r="AF42" s="330">
        <f t="shared" si="16"/>
        <v>-0.47499999999999998</v>
      </c>
      <c r="AG42" s="330">
        <f t="shared" si="17"/>
        <v>-0.37609329446064138</v>
      </c>
      <c r="AH42" s="330">
        <f t="shared" si="18"/>
        <v>-0.21341463414634146</v>
      </c>
      <c r="AI42" s="270" t="s">
        <v>540</v>
      </c>
      <c r="AJ42" s="270" t="s">
        <v>540</v>
      </c>
      <c r="AK42" s="331">
        <f t="shared" si="19"/>
        <v>-0.31044866004215599</v>
      </c>
    </row>
    <row r="43" spans="1:37" s="287" customFormat="1" ht="15" customHeight="1">
      <c r="A43" s="289" t="s">
        <v>268</v>
      </c>
      <c r="B43" s="279">
        <v>108</v>
      </c>
      <c r="C43" s="279">
        <v>17</v>
      </c>
      <c r="D43" s="279">
        <v>107</v>
      </c>
      <c r="E43" s="279">
        <v>123</v>
      </c>
      <c r="F43" s="279">
        <v>1817</v>
      </c>
      <c r="G43" s="279">
        <v>165</v>
      </c>
      <c r="H43" s="279">
        <v>126</v>
      </c>
      <c r="I43" s="279">
        <v>337</v>
      </c>
      <c r="J43" s="279">
        <v>470</v>
      </c>
      <c r="K43" s="279" t="s">
        <v>540</v>
      </c>
      <c r="L43" s="279" t="s">
        <v>540</v>
      </c>
      <c r="M43" s="279">
        <v>3275</v>
      </c>
      <c r="N43" s="279">
        <v>44</v>
      </c>
      <c r="O43" s="279">
        <v>14</v>
      </c>
      <c r="P43" s="279">
        <v>67</v>
      </c>
      <c r="Q43" s="279">
        <v>82</v>
      </c>
      <c r="R43" s="279">
        <v>1366</v>
      </c>
      <c r="S43" s="279">
        <v>96</v>
      </c>
      <c r="T43" s="279">
        <v>73</v>
      </c>
      <c r="U43" s="279">
        <v>216</v>
      </c>
      <c r="V43" s="279">
        <v>395</v>
      </c>
      <c r="W43" s="279" t="s">
        <v>540</v>
      </c>
      <c r="X43" s="279">
        <v>0</v>
      </c>
      <c r="Y43" s="279">
        <v>2353</v>
      </c>
      <c r="Z43" s="330">
        <f t="shared" si="10"/>
        <v>-0.59259259259259256</v>
      </c>
      <c r="AA43" s="330">
        <f t="shared" si="11"/>
        <v>-0.17647058823529413</v>
      </c>
      <c r="AB43" s="330">
        <f t="shared" si="12"/>
        <v>-0.37383177570093457</v>
      </c>
      <c r="AC43" s="330">
        <f t="shared" si="13"/>
        <v>-0.33333333333333331</v>
      </c>
      <c r="AD43" s="330">
        <f t="shared" si="14"/>
        <v>-0.24821133736929005</v>
      </c>
      <c r="AE43" s="330">
        <f t="shared" si="15"/>
        <v>-0.41818181818181815</v>
      </c>
      <c r="AF43" s="330">
        <f t="shared" si="16"/>
        <v>-0.42063492063492064</v>
      </c>
      <c r="AG43" s="330">
        <f t="shared" si="17"/>
        <v>-0.35905044510385759</v>
      </c>
      <c r="AH43" s="330">
        <f t="shared" si="18"/>
        <v>-0.15957446808510639</v>
      </c>
      <c r="AI43" s="270" t="s">
        <v>540</v>
      </c>
      <c r="AJ43" s="270" t="s">
        <v>540</v>
      </c>
      <c r="AK43" s="331">
        <f t="shared" si="19"/>
        <v>-0.28152671755725189</v>
      </c>
    </row>
    <row r="44" spans="1:37" s="287" customFormat="1" ht="15" customHeight="1">
      <c r="A44" s="289" t="s">
        <v>269</v>
      </c>
      <c r="B44" s="279">
        <v>108</v>
      </c>
      <c r="C44" s="279">
        <v>19</v>
      </c>
      <c r="D44" s="279">
        <v>112</v>
      </c>
      <c r="E44" s="279">
        <v>133</v>
      </c>
      <c r="F44" s="279">
        <v>1844</v>
      </c>
      <c r="G44" s="279">
        <v>164</v>
      </c>
      <c r="H44" s="279">
        <v>128</v>
      </c>
      <c r="I44" s="279">
        <v>365</v>
      </c>
      <c r="J44" s="279">
        <v>484</v>
      </c>
      <c r="K44" s="279" t="s">
        <v>540</v>
      </c>
      <c r="L44" s="279" t="s">
        <v>540</v>
      </c>
      <c r="M44" s="279">
        <v>3364</v>
      </c>
      <c r="N44" s="279">
        <v>46</v>
      </c>
      <c r="O44" s="279">
        <v>14</v>
      </c>
      <c r="P44" s="279">
        <v>61</v>
      </c>
      <c r="Q44" s="279">
        <v>81</v>
      </c>
      <c r="R44" s="279">
        <v>1369</v>
      </c>
      <c r="S44" s="279">
        <v>90</v>
      </c>
      <c r="T44" s="279">
        <v>75</v>
      </c>
      <c r="U44" s="279">
        <v>224</v>
      </c>
      <c r="V44" s="279">
        <v>379</v>
      </c>
      <c r="W44" s="279" t="s">
        <v>540</v>
      </c>
      <c r="X44" s="279">
        <v>0</v>
      </c>
      <c r="Y44" s="279">
        <v>2339</v>
      </c>
      <c r="Z44" s="330">
        <f t="shared" si="10"/>
        <v>-0.57407407407407407</v>
      </c>
      <c r="AA44" s="330">
        <f t="shared" si="11"/>
        <v>-0.26315789473684209</v>
      </c>
      <c r="AB44" s="330">
        <f t="shared" si="12"/>
        <v>-0.45535714285714285</v>
      </c>
      <c r="AC44" s="330">
        <f t="shared" si="13"/>
        <v>-0.39097744360902253</v>
      </c>
      <c r="AD44" s="330">
        <f t="shared" si="14"/>
        <v>-0.25759219088937091</v>
      </c>
      <c r="AE44" s="330">
        <f t="shared" si="15"/>
        <v>-0.45121951219512196</v>
      </c>
      <c r="AF44" s="330">
        <f t="shared" si="16"/>
        <v>-0.4140625</v>
      </c>
      <c r="AG44" s="330">
        <f t="shared" si="17"/>
        <v>-0.38630136986301372</v>
      </c>
      <c r="AH44" s="330">
        <f t="shared" si="18"/>
        <v>-0.21694214876033058</v>
      </c>
      <c r="AI44" s="270" t="s">
        <v>540</v>
      </c>
      <c r="AJ44" s="270" t="s">
        <v>540</v>
      </c>
      <c r="AK44" s="331">
        <f t="shared" si="19"/>
        <v>-0.30469678953626633</v>
      </c>
    </row>
    <row r="45" spans="1:37" s="287" customFormat="1" ht="15" customHeight="1">
      <c r="A45" s="289" t="s">
        <v>270</v>
      </c>
      <c r="B45" s="279">
        <v>114</v>
      </c>
      <c r="C45" s="279">
        <v>18</v>
      </c>
      <c r="D45" s="279">
        <v>112</v>
      </c>
      <c r="E45" s="279">
        <v>131</v>
      </c>
      <c r="F45" s="279">
        <v>1886</v>
      </c>
      <c r="G45" s="279">
        <v>164</v>
      </c>
      <c r="H45" s="279">
        <v>132</v>
      </c>
      <c r="I45" s="279">
        <v>375</v>
      </c>
      <c r="J45" s="279">
        <v>501</v>
      </c>
      <c r="K45" s="279" t="s">
        <v>540</v>
      </c>
      <c r="L45" s="279" t="s">
        <v>540</v>
      </c>
      <c r="M45" s="279">
        <v>3439</v>
      </c>
      <c r="N45" s="279">
        <v>41</v>
      </c>
      <c r="O45" s="279">
        <v>13</v>
      </c>
      <c r="P45" s="279">
        <v>59</v>
      </c>
      <c r="Q45" s="279">
        <v>82</v>
      </c>
      <c r="R45" s="279">
        <v>1383</v>
      </c>
      <c r="S45" s="279">
        <v>85</v>
      </c>
      <c r="T45" s="279">
        <v>73</v>
      </c>
      <c r="U45" s="279">
        <v>220</v>
      </c>
      <c r="V45" s="279">
        <v>368</v>
      </c>
      <c r="W45" s="279" t="s">
        <v>540</v>
      </c>
      <c r="X45" s="279">
        <v>0</v>
      </c>
      <c r="Y45" s="279">
        <v>2324</v>
      </c>
      <c r="Z45" s="330">
        <f t="shared" si="10"/>
        <v>-0.64035087719298245</v>
      </c>
      <c r="AA45" s="330">
        <f t="shared" si="11"/>
        <v>-0.27777777777777779</v>
      </c>
      <c r="AB45" s="330">
        <f t="shared" si="12"/>
        <v>-0.4732142857142857</v>
      </c>
      <c r="AC45" s="330">
        <f t="shared" si="13"/>
        <v>-0.37404580152671757</v>
      </c>
      <c r="AD45" s="330">
        <f t="shared" si="14"/>
        <v>-0.2667020148462354</v>
      </c>
      <c r="AE45" s="330">
        <f t="shared" si="15"/>
        <v>-0.48170731707317072</v>
      </c>
      <c r="AF45" s="330">
        <f t="shared" si="16"/>
        <v>-0.44696969696969696</v>
      </c>
      <c r="AG45" s="330">
        <f t="shared" si="17"/>
        <v>-0.41333333333333333</v>
      </c>
      <c r="AH45" s="330">
        <f t="shared" si="18"/>
        <v>-0.26546906187624753</v>
      </c>
      <c r="AI45" s="270" t="s">
        <v>540</v>
      </c>
      <c r="AJ45" s="270" t="s">
        <v>540</v>
      </c>
      <c r="AK45" s="331">
        <f t="shared" si="19"/>
        <v>-0.32422215760395462</v>
      </c>
    </row>
    <row r="46" spans="1:37" s="287" customFormat="1" ht="15" customHeight="1">
      <c r="A46" s="289" t="s">
        <v>271</v>
      </c>
      <c r="B46" s="279">
        <v>115</v>
      </c>
      <c r="C46" s="279">
        <v>18</v>
      </c>
      <c r="D46" s="279">
        <v>105</v>
      </c>
      <c r="E46" s="279">
        <v>131</v>
      </c>
      <c r="F46" s="279">
        <v>1896</v>
      </c>
      <c r="G46" s="279">
        <v>173</v>
      </c>
      <c r="H46" s="279">
        <v>134</v>
      </c>
      <c r="I46" s="279">
        <v>376</v>
      </c>
      <c r="J46" s="279">
        <v>491</v>
      </c>
      <c r="K46" s="279" t="s">
        <v>540</v>
      </c>
      <c r="L46" s="279" t="s">
        <v>540</v>
      </c>
      <c r="M46" s="279">
        <v>3444</v>
      </c>
      <c r="N46" s="279">
        <v>43</v>
      </c>
      <c r="O46" s="279">
        <v>11</v>
      </c>
      <c r="P46" s="279">
        <v>59</v>
      </c>
      <c r="Q46" s="279">
        <v>75</v>
      </c>
      <c r="R46" s="279">
        <v>1351</v>
      </c>
      <c r="S46" s="279">
        <v>82</v>
      </c>
      <c r="T46" s="279">
        <v>68</v>
      </c>
      <c r="U46" s="279">
        <v>212</v>
      </c>
      <c r="V46" s="279">
        <v>365</v>
      </c>
      <c r="W46" s="279" t="s">
        <v>540</v>
      </c>
      <c r="X46" s="279">
        <v>0</v>
      </c>
      <c r="Y46" s="279">
        <v>2266</v>
      </c>
      <c r="Z46" s="330">
        <f t="shared" si="10"/>
        <v>-0.62608695652173918</v>
      </c>
      <c r="AA46" s="330">
        <f t="shared" si="11"/>
        <v>-0.3888888888888889</v>
      </c>
      <c r="AB46" s="330">
        <f t="shared" si="12"/>
        <v>-0.43809523809523809</v>
      </c>
      <c r="AC46" s="330">
        <f t="shared" si="13"/>
        <v>-0.42748091603053434</v>
      </c>
      <c r="AD46" s="330">
        <f t="shared" si="14"/>
        <v>-0.28744725738396626</v>
      </c>
      <c r="AE46" s="330">
        <f t="shared" si="15"/>
        <v>-0.52601156069364163</v>
      </c>
      <c r="AF46" s="330">
        <f t="shared" si="16"/>
        <v>-0.4925373134328358</v>
      </c>
      <c r="AG46" s="330">
        <f t="shared" si="17"/>
        <v>-0.43617021276595747</v>
      </c>
      <c r="AH46" s="330">
        <f t="shared" si="18"/>
        <v>-0.25661914460285135</v>
      </c>
      <c r="AI46" s="270" t="s">
        <v>540</v>
      </c>
      <c r="AJ46" s="270" t="s">
        <v>540</v>
      </c>
      <c r="AK46" s="331">
        <f t="shared" si="19"/>
        <v>-0.34204413472706158</v>
      </c>
    </row>
    <row r="47" spans="1:37" s="287" customFormat="1" ht="15" customHeight="1">
      <c r="A47" s="289" t="s">
        <v>272</v>
      </c>
      <c r="B47" s="279">
        <v>119</v>
      </c>
      <c r="C47" s="279">
        <v>18</v>
      </c>
      <c r="D47" s="279">
        <v>108</v>
      </c>
      <c r="E47" s="279">
        <v>130</v>
      </c>
      <c r="F47" s="279">
        <v>1902</v>
      </c>
      <c r="G47" s="279">
        <v>173</v>
      </c>
      <c r="H47" s="279">
        <v>127</v>
      </c>
      <c r="I47" s="279">
        <v>352</v>
      </c>
      <c r="J47" s="279">
        <v>493</v>
      </c>
      <c r="K47" s="279" t="s">
        <v>540</v>
      </c>
      <c r="L47" s="279" t="s">
        <v>540</v>
      </c>
      <c r="M47" s="279">
        <v>3428</v>
      </c>
      <c r="N47" s="279">
        <v>35</v>
      </c>
      <c r="O47" s="279">
        <v>12</v>
      </c>
      <c r="P47" s="279">
        <v>65</v>
      </c>
      <c r="Q47" s="279">
        <v>74</v>
      </c>
      <c r="R47" s="279">
        <v>1320</v>
      </c>
      <c r="S47" s="279">
        <v>84</v>
      </c>
      <c r="T47" s="279">
        <v>66</v>
      </c>
      <c r="U47" s="279">
        <v>204</v>
      </c>
      <c r="V47" s="279">
        <v>358</v>
      </c>
      <c r="W47" s="279" t="s">
        <v>540</v>
      </c>
      <c r="X47" s="279">
        <v>0</v>
      </c>
      <c r="Y47" s="279">
        <v>2218</v>
      </c>
      <c r="Z47" s="330">
        <f t="shared" si="10"/>
        <v>-0.70588235294117652</v>
      </c>
      <c r="AA47" s="330">
        <f t="shared" si="11"/>
        <v>-0.33333333333333331</v>
      </c>
      <c r="AB47" s="330">
        <f t="shared" si="12"/>
        <v>-0.39814814814814814</v>
      </c>
      <c r="AC47" s="330">
        <f t="shared" si="13"/>
        <v>-0.43076923076923079</v>
      </c>
      <c r="AD47" s="330">
        <f t="shared" si="14"/>
        <v>-0.305993690851735</v>
      </c>
      <c r="AE47" s="330">
        <f t="shared" si="15"/>
        <v>-0.51445086705202314</v>
      </c>
      <c r="AF47" s="330">
        <f t="shared" si="16"/>
        <v>-0.48031496062992124</v>
      </c>
      <c r="AG47" s="330">
        <f t="shared" si="17"/>
        <v>-0.42045454545454547</v>
      </c>
      <c r="AH47" s="330">
        <f t="shared" si="18"/>
        <v>-0.2738336713995943</v>
      </c>
      <c r="AI47" s="270" t="s">
        <v>540</v>
      </c>
      <c r="AJ47" s="270" t="s">
        <v>540</v>
      </c>
      <c r="AK47" s="331">
        <f t="shared" si="19"/>
        <v>-0.35297549591598598</v>
      </c>
    </row>
    <row r="48" spans="1:37" s="287" customFormat="1" ht="15" customHeight="1">
      <c r="A48" s="289" t="s">
        <v>273</v>
      </c>
      <c r="B48" s="279">
        <v>120</v>
      </c>
      <c r="C48" s="279">
        <v>18</v>
      </c>
      <c r="D48" s="279">
        <v>110</v>
      </c>
      <c r="E48" s="279">
        <v>130</v>
      </c>
      <c r="F48" s="279">
        <v>1868</v>
      </c>
      <c r="G48" s="279">
        <v>175</v>
      </c>
      <c r="H48" s="279">
        <v>126</v>
      </c>
      <c r="I48" s="279">
        <v>361</v>
      </c>
      <c r="J48" s="279">
        <v>499</v>
      </c>
      <c r="K48" s="279" t="s">
        <v>540</v>
      </c>
      <c r="L48" s="279" t="s">
        <v>540</v>
      </c>
      <c r="M48" s="279">
        <v>3413</v>
      </c>
      <c r="N48" s="279">
        <v>30</v>
      </c>
      <c r="O48" s="279">
        <v>12</v>
      </c>
      <c r="P48" s="279">
        <v>62</v>
      </c>
      <c r="Q48" s="279">
        <v>81</v>
      </c>
      <c r="R48" s="279">
        <v>1327</v>
      </c>
      <c r="S48" s="279">
        <v>84</v>
      </c>
      <c r="T48" s="279">
        <v>67</v>
      </c>
      <c r="U48" s="279">
        <v>205</v>
      </c>
      <c r="V48" s="279">
        <v>362</v>
      </c>
      <c r="W48" s="279" t="s">
        <v>540</v>
      </c>
      <c r="X48" s="279">
        <v>0</v>
      </c>
      <c r="Y48" s="279">
        <v>2230</v>
      </c>
      <c r="Z48" s="330">
        <f t="shared" si="10"/>
        <v>-0.75</v>
      </c>
      <c r="AA48" s="330">
        <f t="shared" si="11"/>
        <v>-0.33333333333333331</v>
      </c>
      <c r="AB48" s="330">
        <f t="shared" si="12"/>
        <v>-0.43636363636363634</v>
      </c>
      <c r="AC48" s="330">
        <f t="shared" si="13"/>
        <v>-0.37692307692307692</v>
      </c>
      <c r="AD48" s="330">
        <f t="shared" si="14"/>
        <v>-0.28961456102783728</v>
      </c>
      <c r="AE48" s="330">
        <f t="shared" si="15"/>
        <v>-0.52</v>
      </c>
      <c r="AF48" s="330">
        <f t="shared" si="16"/>
        <v>-0.46825396825396826</v>
      </c>
      <c r="AG48" s="330">
        <f t="shared" si="17"/>
        <v>-0.43213296398891965</v>
      </c>
      <c r="AH48" s="330">
        <f t="shared" si="18"/>
        <v>-0.27454909819639278</v>
      </c>
      <c r="AI48" s="270" t="s">
        <v>540</v>
      </c>
      <c r="AJ48" s="270" t="s">
        <v>540</v>
      </c>
      <c r="AK48" s="331">
        <f t="shared" si="19"/>
        <v>-0.34661588045707586</v>
      </c>
    </row>
    <row r="49" spans="1:37" s="287" customFormat="1" ht="15" customHeight="1">
      <c r="A49" s="289" t="s">
        <v>274</v>
      </c>
      <c r="B49" s="279">
        <v>112</v>
      </c>
      <c r="C49" s="279">
        <v>11</v>
      </c>
      <c r="D49" s="279">
        <v>99</v>
      </c>
      <c r="E49" s="279">
        <v>130</v>
      </c>
      <c r="F49" s="279">
        <v>1817</v>
      </c>
      <c r="G49" s="279">
        <v>180</v>
      </c>
      <c r="H49" s="279">
        <v>124</v>
      </c>
      <c r="I49" s="279">
        <v>334</v>
      </c>
      <c r="J49" s="279">
        <v>486</v>
      </c>
      <c r="K49" s="279" t="s">
        <v>540</v>
      </c>
      <c r="L49" s="279" t="s">
        <v>540</v>
      </c>
      <c r="M49" s="279">
        <v>3299</v>
      </c>
      <c r="N49" s="279">
        <v>32</v>
      </c>
      <c r="O49" s="279">
        <v>11</v>
      </c>
      <c r="P49" s="279">
        <v>59</v>
      </c>
      <c r="Q49" s="279">
        <v>86</v>
      </c>
      <c r="R49" s="279">
        <v>1357</v>
      </c>
      <c r="S49" s="279">
        <v>88</v>
      </c>
      <c r="T49" s="279">
        <v>66</v>
      </c>
      <c r="U49" s="279">
        <v>210</v>
      </c>
      <c r="V49" s="279">
        <v>371</v>
      </c>
      <c r="W49" s="279" t="s">
        <v>540</v>
      </c>
      <c r="X49" s="279">
        <v>0</v>
      </c>
      <c r="Y49" s="279">
        <v>2280</v>
      </c>
      <c r="Z49" s="330">
        <f t="shared" si="10"/>
        <v>-0.7142857142857143</v>
      </c>
      <c r="AA49" s="330">
        <f t="shared" si="11"/>
        <v>0</v>
      </c>
      <c r="AB49" s="330">
        <f t="shared" si="12"/>
        <v>-0.40404040404040403</v>
      </c>
      <c r="AC49" s="330">
        <f t="shared" si="13"/>
        <v>-0.33846153846153848</v>
      </c>
      <c r="AD49" s="330">
        <f t="shared" si="14"/>
        <v>-0.25316455696202533</v>
      </c>
      <c r="AE49" s="330">
        <f t="shared" si="15"/>
        <v>-0.51111111111111107</v>
      </c>
      <c r="AF49" s="330">
        <f t="shared" si="16"/>
        <v>-0.46774193548387094</v>
      </c>
      <c r="AG49" s="330">
        <f t="shared" si="17"/>
        <v>-0.3712574850299401</v>
      </c>
      <c r="AH49" s="330">
        <f t="shared" si="18"/>
        <v>-0.23662551440329219</v>
      </c>
      <c r="AI49" s="270" t="s">
        <v>540</v>
      </c>
      <c r="AJ49" s="270" t="s">
        <v>540</v>
      </c>
      <c r="AK49" s="331">
        <f t="shared" si="19"/>
        <v>-0.30888147923613218</v>
      </c>
    </row>
    <row r="50" spans="1:37" s="287" customFormat="1" ht="15" customHeight="1">
      <c r="A50" s="289" t="s">
        <v>275</v>
      </c>
      <c r="B50" s="279">
        <v>101</v>
      </c>
      <c r="C50" s="279">
        <v>15</v>
      </c>
      <c r="D50" s="279">
        <v>102</v>
      </c>
      <c r="E50" s="279">
        <v>126</v>
      </c>
      <c r="F50" s="279">
        <v>1820</v>
      </c>
      <c r="G50" s="279">
        <v>178</v>
      </c>
      <c r="H50" s="279">
        <v>127</v>
      </c>
      <c r="I50" s="279">
        <v>329</v>
      </c>
      <c r="J50" s="279">
        <v>482</v>
      </c>
      <c r="K50" s="279" t="s">
        <v>540</v>
      </c>
      <c r="L50" s="279" t="s">
        <v>540</v>
      </c>
      <c r="M50" s="279">
        <v>3286</v>
      </c>
      <c r="N50" s="279">
        <v>33</v>
      </c>
      <c r="O50" s="279">
        <v>14</v>
      </c>
      <c r="P50" s="279">
        <v>63</v>
      </c>
      <c r="Q50" s="279">
        <v>80</v>
      </c>
      <c r="R50" s="279">
        <v>1396</v>
      </c>
      <c r="S50" s="279">
        <v>90</v>
      </c>
      <c r="T50" s="279">
        <v>73</v>
      </c>
      <c r="U50" s="279">
        <v>231</v>
      </c>
      <c r="V50" s="279">
        <v>366</v>
      </c>
      <c r="W50" s="279" t="s">
        <v>540</v>
      </c>
      <c r="X50" s="279">
        <v>0</v>
      </c>
      <c r="Y50" s="279">
        <v>2346</v>
      </c>
      <c r="Z50" s="330">
        <f t="shared" si="10"/>
        <v>-0.67326732673267331</v>
      </c>
      <c r="AA50" s="330">
        <f t="shared" si="11"/>
        <v>-6.6666666666666666E-2</v>
      </c>
      <c r="AB50" s="330">
        <f t="shared" si="12"/>
        <v>-0.38235294117647056</v>
      </c>
      <c r="AC50" s="330">
        <f t="shared" si="13"/>
        <v>-0.36507936507936506</v>
      </c>
      <c r="AD50" s="330">
        <f t="shared" si="14"/>
        <v>-0.23296703296703297</v>
      </c>
      <c r="AE50" s="330">
        <f t="shared" si="15"/>
        <v>-0.4943820224719101</v>
      </c>
      <c r="AF50" s="330">
        <f t="shared" si="16"/>
        <v>-0.42519685039370081</v>
      </c>
      <c r="AG50" s="330">
        <f t="shared" si="17"/>
        <v>-0.2978723404255319</v>
      </c>
      <c r="AH50" s="330">
        <f t="shared" si="18"/>
        <v>-0.24066390041493776</v>
      </c>
      <c r="AI50" s="270" t="s">
        <v>540</v>
      </c>
      <c r="AJ50" s="270" t="s">
        <v>540</v>
      </c>
      <c r="AK50" s="331">
        <f t="shared" si="19"/>
        <v>-0.2860620815581254</v>
      </c>
    </row>
    <row r="51" spans="1:37" s="287" customFormat="1" ht="15" customHeight="1">
      <c r="A51" s="289" t="s">
        <v>276</v>
      </c>
      <c r="B51" s="279">
        <v>105</v>
      </c>
      <c r="C51" s="279">
        <v>16</v>
      </c>
      <c r="D51" s="279">
        <v>103</v>
      </c>
      <c r="E51" s="279">
        <v>131</v>
      </c>
      <c r="F51" s="279">
        <v>1851</v>
      </c>
      <c r="G51" s="279">
        <v>180</v>
      </c>
      <c r="H51" s="279">
        <v>127</v>
      </c>
      <c r="I51" s="279">
        <v>356</v>
      </c>
      <c r="J51" s="279">
        <v>501</v>
      </c>
      <c r="K51" s="279" t="s">
        <v>540</v>
      </c>
      <c r="L51" s="279" t="s">
        <v>540</v>
      </c>
      <c r="M51" s="279">
        <v>3377</v>
      </c>
      <c r="N51" s="279">
        <v>31</v>
      </c>
      <c r="O51" s="279">
        <v>16</v>
      </c>
      <c r="P51" s="279">
        <v>65</v>
      </c>
      <c r="Q51" s="279">
        <v>82</v>
      </c>
      <c r="R51" s="279">
        <v>1386</v>
      </c>
      <c r="S51" s="279">
        <v>90</v>
      </c>
      <c r="T51" s="279">
        <v>77</v>
      </c>
      <c r="U51" s="279">
        <v>222</v>
      </c>
      <c r="V51" s="279">
        <v>373</v>
      </c>
      <c r="W51" s="279" t="s">
        <v>540</v>
      </c>
      <c r="X51" s="279">
        <v>0</v>
      </c>
      <c r="Y51" s="279">
        <v>2342</v>
      </c>
      <c r="Z51" s="330">
        <f t="shared" si="10"/>
        <v>-0.70476190476190481</v>
      </c>
      <c r="AA51" s="330">
        <f t="shared" si="11"/>
        <v>0</v>
      </c>
      <c r="AB51" s="330">
        <f t="shared" si="12"/>
        <v>-0.36893203883495146</v>
      </c>
      <c r="AC51" s="330">
        <f t="shared" si="13"/>
        <v>-0.37404580152671757</v>
      </c>
      <c r="AD51" s="330">
        <f t="shared" si="14"/>
        <v>-0.25121555915721233</v>
      </c>
      <c r="AE51" s="330">
        <f t="shared" si="15"/>
        <v>-0.5</v>
      </c>
      <c r="AF51" s="330">
        <f t="shared" si="16"/>
        <v>-0.39370078740157483</v>
      </c>
      <c r="AG51" s="330">
        <f t="shared" si="17"/>
        <v>-0.37640449438202245</v>
      </c>
      <c r="AH51" s="330">
        <f t="shared" si="18"/>
        <v>-0.2554890219560878</v>
      </c>
      <c r="AI51" s="270" t="s">
        <v>540</v>
      </c>
      <c r="AJ51" s="270" t="s">
        <v>540</v>
      </c>
      <c r="AK51" s="331">
        <f t="shared" si="19"/>
        <v>-0.30648504589872666</v>
      </c>
    </row>
    <row r="52" spans="1:37" s="287" customFormat="1" ht="15" customHeight="1">
      <c r="A52" s="289" t="s">
        <v>277</v>
      </c>
      <c r="B52" s="279">
        <v>105</v>
      </c>
      <c r="C52" s="279">
        <v>18</v>
      </c>
      <c r="D52" s="279">
        <v>112</v>
      </c>
      <c r="E52" s="279">
        <v>127</v>
      </c>
      <c r="F52" s="279">
        <v>1869</v>
      </c>
      <c r="G52" s="279">
        <v>185</v>
      </c>
      <c r="H52" s="279">
        <v>130</v>
      </c>
      <c r="I52" s="279">
        <v>360</v>
      </c>
      <c r="J52" s="279">
        <v>504</v>
      </c>
      <c r="K52" s="279" t="s">
        <v>540</v>
      </c>
      <c r="L52" s="279" t="s">
        <v>540</v>
      </c>
      <c r="M52" s="279">
        <v>3416</v>
      </c>
      <c r="N52" s="279">
        <v>29</v>
      </c>
      <c r="O52" s="279">
        <v>16</v>
      </c>
      <c r="P52" s="279">
        <v>64</v>
      </c>
      <c r="Q52" s="279">
        <v>88</v>
      </c>
      <c r="R52" s="279">
        <v>1368</v>
      </c>
      <c r="S52" s="279">
        <v>86</v>
      </c>
      <c r="T52" s="279">
        <v>81</v>
      </c>
      <c r="U52" s="279">
        <v>225</v>
      </c>
      <c r="V52" s="279">
        <v>373</v>
      </c>
      <c r="W52" s="279" t="s">
        <v>540</v>
      </c>
      <c r="X52" s="279">
        <v>0</v>
      </c>
      <c r="Y52" s="279">
        <v>2330</v>
      </c>
      <c r="Z52" s="330">
        <f t="shared" si="10"/>
        <v>-0.72380952380952379</v>
      </c>
      <c r="AA52" s="330">
        <f t="shared" si="11"/>
        <v>-0.1111111111111111</v>
      </c>
      <c r="AB52" s="330">
        <f t="shared" si="12"/>
        <v>-0.42857142857142855</v>
      </c>
      <c r="AC52" s="330">
        <f t="shared" si="13"/>
        <v>-0.30708661417322836</v>
      </c>
      <c r="AD52" s="330">
        <f t="shared" si="14"/>
        <v>-0.2680577849117175</v>
      </c>
      <c r="AE52" s="330">
        <f t="shared" si="15"/>
        <v>-0.53513513513513511</v>
      </c>
      <c r="AF52" s="330">
        <f t="shared" si="16"/>
        <v>-0.37692307692307692</v>
      </c>
      <c r="AG52" s="330">
        <f t="shared" si="17"/>
        <v>-0.375</v>
      </c>
      <c r="AH52" s="330">
        <f t="shared" si="18"/>
        <v>-0.25992063492063494</v>
      </c>
      <c r="AI52" s="270" t="s">
        <v>540</v>
      </c>
      <c r="AJ52" s="270" t="s">
        <v>540</v>
      </c>
      <c r="AK52" s="331">
        <f t="shared" si="19"/>
        <v>-0.31791569086651056</v>
      </c>
    </row>
    <row r="53" spans="1:37" s="287" customFormat="1" ht="15" customHeight="1">
      <c r="A53" s="289" t="s">
        <v>278</v>
      </c>
      <c r="B53" s="279">
        <v>108</v>
      </c>
      <c r="C53" s="279">
        <v>18</v>
      </c>
      <c r="D53" s="279">
        <v>112</v>
      </c>
      <c r="E53" s="279">
        <v>126</v>
      </c>
      <c r="F53" s="279">
        <v>1859</v>
      </c>
      <c r="G53" s="279">
        <v>190</v>
      </c>
      <c r="H53" s="279">
        <v>125</v>
      </c>
      <c r="I53" s="279">
        <v>362</v>
      </c>
      <c r="J53" s="279">
        <v>494</v>
      </c>
      <c r="K53" s="279" t="s">
        <v>540</v>
      </c>
      <c r="L53" s="279" t="s">
        <v>540</v>
      </c>
      <c r="M53" s="279">
        <v>3399</v>
      </c>
      <c r="N53" s="279">
        <v>34</v>
      </c>
      <c r="O53" s="279">
        <v>14</v>
      </c>
      <c r="P53" s="279">
        <v>67</v>
      </c>
      <c r="Q53" s="279">
        <v>88</v>
      </c>
      <c r="R53" s="279">
        <v>1383</v>
      </c>
      <c r="S53" s="279">
        <v>87</v>
      </c>
      <c r="T53" s="279">
        <v>79</v>
      </c>
      <c r="U53" s="279">
        <v>234</v>
      </c>
      <c r="V53" s="279">
        <v>380</v>
      </c>
      <c r="W53" s="279" t="s">
        <v>540</v>
      </c>
      <c r="X53" s="279">
        <v>0</v>
      </c>
      <c r="Y53" s="279">
        <v>2366</v>
      </c>
      <c r="Z53" s="330">
        <f t="shared" si="10"/>
        <v>-0.68518518518518523</v>
      </c>
      <c r="AA53" s="330">
        <f t="shared" si="11"/>
        <v>-0.22222222222222221</v>
      </c>
      <c r="AB53" s="330">
        <f t="shared" si="12"/>
        <v>-0.4017857142857143</v>
      </c>
      <c r="AC53" s="330">
        <f t="shared" si="13"/>
        <v>-0.30158730158730157</v>
      </c>
      <c r="AD53" s="330">
        <f t="shared" si="14"/>
        <v>-0.25605164066702529</v>
      </c>
      <c r="AE53" s="330">
        <f t="shared" si="15"/>
        <v>-0.54210526315789476</v>
      </c>
      <c r="AF53" s="330">
        <f t="shared" si="16"/>
        <v>-0.36799999999999999</v>
      </c>
      <c r="AG53" s="330">
        <f t="shared" si="17"/>
        <v>-0.35359116022099446</v>
      </c>
      <c r="AH53" s="330">
        <f t="shared" si="18"/>
        <v>-0.23076923076923078</v>
      </c>
      <c r="AI53" s="270" t="s">
        <v>540</v>
      </c>
      <c r="AJ53" s="270" t="s">
        <v>540</v>
      </c>
      <c r="AK53" s="331">
        <f t="shared" si="19"/>
        <v>-0.303912915563401</v>
      </c>
    </row>
    <row r="54" spans="1:37" s="287" customFormat="1" ht="15" customHeight="1">
      <c r="A54" s="289" t="s">
        <v>279</v>
      </c>
      <c r="B54" s="279">
        <v>110</v>
      </c>
      <c r="C54" s="279">
        <v>17</v>
      </c>
      <c r="D54" s="279">
        <v>112</v>
      </c>
      <c r="E54" s="279">
        <v>128</v>
      </c>
      <c r="F54" s="279">
        <v>1883</v>
      </c>
      <c r="G54" s="279">
        <v>191</v>
      </c>
      <c r="H54" s="279">
        <v>120</v>
      </c>
      <c r="I54" s="279">
        <v>374</v>
      </c>
      <c r="J54" s="279">
        <v>493</v>
      </c>
      <c r="K54" s="279" t="s">
        <v>540</v>
      </c>
      <c r="L54" s="279" t="s">
        <v>540</v>
      </c>
      <c r="M54" s="279">
        <v>3432</v>
      </c>
      <c r="N54" s="279">
        <v>39</v>
      </c>
      <c r="O54" s="279">
        <v>9</v>
      </c>
      <c r="P54" s="279">
        <v>64</v>
      </c>
      <c r="Q54" s="279">
        <v>89</v>
      </c>
      <c r="R54" s="279">
        <v>1352</v>
      </c>
      <c r="S54" s="279">
        <v>90</v>
      </c>
      <c r="T54" s="279">
        <v>76</v>
      </c>
      <c r="U54" s="279">
        <v>216</v>
      </c>
      <c r="V54" s="279">
        <v>395</v>
      </c>
      <c r="W54" s="279" t="s">
        <v>540</v>
      </c>
      <c r="X54" s="279">
        <v>0</v>
      </c>
      <c r="Y54" s="279">
        <v>2330</v>
      </c>
      <c r="Z54" s="330">
        <f t="shared" si="10"/>
        <v>-0.6454545454545455</v>
      </c>
      <c r="AA54" s="330">
        <f t="shared" si="11"/>
        <v>-0.47058823529411764</v>
      </c>
      <c r="AB54" s="330">
        <f t="shared" si="12"/>
        <v>-0.42857142857142855</v>
      </c>
      <c r="AC54" s="330">
        <f t="shared" si="13"/>
        <v>-0.3046875</v>
      </c>
      <c r="AD54" s="330">
        <f t="shared" si="14"/>
        <v>-0.28199681359532663</v>
      </c>
      <c r="AE54" s="330">
        <f t="shared" si="15"/>
        <v>-0.52879581151832455</v>
      </c>
      <c r="AF54" s="330">
        <f t="shared" si="16"/>
        <v>-0.36666666666666664</v>
      </c>
      <c r="AG54" s="330">
        <f t="shared" si="17"/>
        <v>-0.42245989304812837</v>
      </c>
      <c r="AH54" s="330">
        <f t="shared" si="18"/>
        <v>-0.19878296146044624</v>
      </c>
      <c r="AI54" s="270" t="s">
        <v>540</v>
      </c>
      <c r="AJ54" s="270" t="s">
        <v>540</v>
      </c>
      <c r="AK54" s="331">
        <f t="shared" si="19"/>
        <v>-0.32109557109557108</v>
      </c>
    </row>
    <row r="55" spans="1:37" s="287" customFormat="1" ht="15" customHeight="1">
      <c r="A55" s="289" t="s">
        <v>280</v>
      </c>
      <c r="B55" s="279">
        <v>105</v>
      </c>
      <c r="C55" s="279">
        <v>15</v>
      </c>
      <c r="D55" s="279">
        <v>108</v>
      </c>
      <c r="E55" s="279">
        <v>123</v>
      </c>
      <c r="F55" s="279">
        <v>1834</v>
      </c>
      <c r="G55" s="279">
        <v>176</v>
      </c>
      <c r="H55" s="279">
        <v>117</v>
      </c>
      <c r="I55" s="279">
        <v>329</v>
      </c>
      <c r="J55" s="279">
        <v>479</v>
      </c>
      <c r="K55" s="279" t="s">
        <v>540</v>
      </c>
      <c r="L55" s="279" t="s">
        <v>540</v>
      </c>
      <c r="M55" s="279">
        <v>3291</v>
      </c>
      <c r="N55" s="279">
        <v>42</v>
      </c>
      <c r="O55" s="279">
        <v>7</v>
      </c>
      <c r="P55" s="279">
        <v>65</v>
      </c>
      <c r="Q55" s="279">
        <v>79</v>
      </c>
      <c r="R55" s="279">
        <v>1351</v>
      </c>
      <c r="S55" s="279">
        <v>86</v>
      </c>
      <c r="T55" s="279">
        <v>80</v>
      </c>
      <c r="U55" s="279">
        <v>220</v>
      </c>
      <c r="V55" s="279">
        <v>396</v>
      </c>
      <c r="W55" s="279" t="s">
        <v>540</v>
      </c>
      <c r="X55" s="279">
        <v>0</v>
      </c>
      <c r="Y55" s="279">
        <v>2326</v>
      </c>
      <c r="Z55" s="330">
        <f t="shared" si="10"/>
        <v>-0.6</v>
      </c>
      <c r="AA55" s="330">
        <f t="shared" si="11"/>
        <v>-0.53333333333333333</v>
      </c>
      <c r="AB55" s="330">
        <f t="shared" si="12"/>
        <v>-0.39814814814814814</v>
      </c>
      <c r="AC55" s="330">
        <f t="shared" si="13"/>
        <v>-0.35772357723577236</v>
      </c>
      <c r="AD55" s="330">
        <f t="shared" si="14"/>
        <v>-0.26335877862595419</v>
      </c>
      <c r="AE55" s="330">
        <f t="shared" si="15"/>
        <v>-0.51136363636363635</v>
      </c>
      <c r="AF55" s="330">
        <f t="shared" si="16"/>
        <v>-0.31623931623931623</v>
      </c>
      <c r="AG55" s="330">
        <f t="shared" si="17"/>
        <v>-0.33130699088145898</v>
      </c>
      <c r="AH55" s="330">
        <f t="shared" si="18"/>
        <v>-0.1732776617954071</v>
      </c>
      <c r="AI55" s="270" t="s">
        <v>540</v>
      </c>
      <c r="AJ55" s="270" t="s">
        <v>540</v>
      </c>
      <c r="AK55" s="331">
        <f t="shared" si="19"/>
        <v>-0.29322394408994229</v>
      </c>
    </row>
    <row r="56" spans="1:37" s="287" customFormat="1" ht="15" customHeight="1">
      <c r="A56" s="289" t="s">
        <v>281</v>
      </c>
      <c r="B56" s="279">
        <v>96</v>
      </c>
      <c r="C56" s="279">
        <v>16</v>
      </c>
      <c r="D56" s="279">
        <v>104</v>
      </c>
      <c r="E56" s="279">
        <v>121</v>
      </c>
      <c r="F56" s="279">
        <v>1773</v>
      </c>
      <c r="G56" s="279">
        <v>166</v>
      </c>
      <c r="H56" s="279">
        <v>113</v>
      </c>
      <c r="I56" s="279">
        <v>328</v>
      </c>
      <c r="J56" s="279">
        <v>462</v>
      </c>
      <c r="K56" s="279" t="s">
        <v>540</v>
      </c>
      <c r="L56" s="279" t="s">
        <v>540</v>
      </c>
      <c r="M56" s="279">
        <v>3184</v>
      </c>
      <c r="N56" s="279">
        <v>43</v>
      </c>
      <c r="O56" s="279">
        <v>9</v>
      </c>
      <c r="P56" s="279">
        <v>70</v>
      </c>
      <c r="Q56" s="279">
        <v>84</v>
      </c>
      <c r="R56" s="279">
        <v>1397</v>
      </c>
      <c r="S56" s="279">
        <v>81</v>
      </c>
      <c r="T56" s="279">
        <v>84</v>
      </c>
      <c r="U56" s="279">
        <v>228</v>
      </c>
      <c r="V56" s="279">
        <v>398</v>
      </c>
      <c r="W56" s="279" t="s">
        <v>540</v>
      </c>
      <c r="X56" s="279">
        <v>0</v>
      </c>
      <c r="Y56" s="279">
        <v>2394</v>
      </c>
      <c r="Z56" s="330">
        <f t="shared" si="10"/>
        <v>-0.55208333333333337</v>
      </c>
      <c r="AA56" s="330">
        <f t="shared" si="11"/>
        <v>-0.4375</v>
      </c>
      <c r="AB56" s="330">
        <f t="shared" si="12"/>
        <v>-0.32692307692307693</v>
      </c>
      <c r="AC56" s="330">
        <f t="shared" si="13"/>
        <v>-0.30578512396694213</v>
      </c>
      <c r="AD56" s="330">
        <f t="shared" si="14"/>
        <v>-0.21206993795826284</v>
      </c>
      <c r="AE56" s="330">
        <f t="shared" si="15"/>
        <v>-0.51204819277108438</v>
      </c>
      <c r="AF56" s="330">
        <f t="shared" si="16"/>
        <v>-0.25663716814159293</v>
      </c>
      <c r="AG56" s="330">
        <f t="shared" si="17"/>
        <v>-0.3048780487804878</v>
      </c>
      <c r="AH56" s="330">
        <f t="shared" si="18"/>
        <v>-0.13852813852813853</v>
      </c>
      <c r="AI56" s="270" t="s">
        <v>540</v>
      </c>
      <c r="AJ56" s="270" t="s">
        <v>540</v>
      </c>
      <c r="AK56" s="331">
        <f t="shared" si="19"/>
        <v>-0.24811557788944724</v>
      </c>
    </row>
    <row r="57" spans="1:37" s="287" customFormat="1" ht="15" customHeight="1">
      <c r="A57" s="289" t="s">
        <v>282</v>
      </c>
      <c r="B57" s="279">
        <v>100</v>
      </c>
      <c r="C57" s="279">
        <v>17</v>
      </c>
      <c r="D57" s="279">
        <v>101</v>
      </c>
      <c r="E57" s="279">
        <v>119</v>
      </c>
      <c r="F57" s="279">
        <v>1759</v>
      </c>
      <c r="G57" s="279">
        <v>169</v>
      </c>
      <c r="H57" s="279">
        <v>115</v>
      </c>
      <c r="I57" s="279">
        <v>333</v>
      </c>
      <c r="J57" s="279">
        <v>442</v>
      </c>
      <c r="K57" s="279" t="s">
        <v>540</v>
      </c>
      <c r="L57" s="279" t="s">
        <v>540</v>
      </c>
      <c r="M57" s="279">
        <v>3159</v>
      </c>
      <c r="N57" s="279">
        <v>42</v>
      </c>
      <c r="O57" s="279">
        <v>12</v>
      </c>
      <c r="P57" s="279">
        <v>69</v>
      </c>
      <c r="Q57" s="279">
        <v>89</v>
      </c>
      <c r="R57" s="279">
        <v>1433</v>
      </c>
      <c r="S57" s="279">
        <v>85</v>
      </c>
      <c r="T57" s="279">
        <v>85</v>
      </c>
      <c r="U57" s="279">
        <v>220</v>
      </c>
      <c r="V57" s="279">
        <v>401</v>
      </c>
      <c r="W57" s="279" t="s">
        <v>540</v>
      </c>
      <c r="X57" s="279">
        <v>0</v>
      </c>
      <c r="Y57" s="279">
        <v>2436</v>
      </c>
      <c r="Z57" s="330">
        <f t="shared" si="10"/>
        <v>-0.57999999999999996</v>
      </c>
      <c r="AA57" s="330">
        <f t="shared" si="11"/>
        <v>-0.29411764705882354</v>
      </c>
      <c r="AB57" s="330">
        <f t="shared" si="12"/>
        <v>-0.31683168316831684</v>
      </c>
      <c r="AC57" s="330">
        <f t="shared" si="13"/>
        <v>-0.25210084033613445</v>
      </c>
      <c r="AD57" s="330">
        <f t="shared" si="14"/>
        <v>-0.18533257532689029</v>
      </c>
      <c r="AE57" s="330">
        <f t="shared" si="15"/>
        <v>-0.49704142011834318</v>
      </c>
      <c r="AF57" s="330">
        <f t="shared" si="16"/>
        <v>-0.2608695652173913</v>
      </c>
      <c r="AG57" s="330">
        <f t="shared" si="17"/>
        <v>-0.33933933933933935</v>
      </c>
      <c r="AH57" s="330">
        <f t="shared" si="18"/>
        <v>-9.2760180995475117E-2</v>
      </c>
      <c r="AI57" s="270" t="s">
        <v>540</v>
      </c>
      <c r="AJ57" s="270" t="s">
        <v>540</v>
      </c>
      <c r="AK57" s="331">
        <f t="shared" si="19"/>
        <v>-0.2288698955365622</v>
      </c>
    </row>
    <row r="58" spans="1:37" s="287" customFormat="1" ht="15" customHeight="1">
      <c r="A58" s="289" t="s">
        <v>283</v>
      </c>
      <c r="B58" s="279">
        <v>105</v>
      </c>
      <c r="C58" s="279">
        <v>19</v>
      </c>
      <c r="D58" s="279">
        <v>106</v>
      </c>
      <c r="E58" s="279">
        <v>124</v>
      </c>
      <c r="F58" s="279">
        <v>1811</v>
      </c>
      <c r="G58" s="279">
        <v>166</v>
      </c>
      <c r="H58" s="279">
        <v>118</v>
      </c>
      <c r="I58" s="279">
        <v>347</v>
      </c>
      <c r="J58" s="279">
        <v>446</v>
      </c>
      <c r="K58" s="279" t="s">
        <v>540</v>
      </c>
      <c r="L58" s="279" t="s">
        <v>540</v>
      </c>
      <c r="M58" s="279">
        <v>3246</v>
      </c>
      <c r="N58" s="279">
        <v>40</v>
      </c>
      <c r="O58" s="279">
        <v>6</v>
      </c>
      <c r="P58" s="279">
        <v>73</v>
      </c>
      <c r="Q58" s="279">
        <v>90</v>
      </c>
      <c r="R58" s="279">
        <v>1446</v>
      </c>
      <c r="S58" s="279">
        <v>86</v>
      </c>
      <c r="T58" s="279">
        <v>86</v>
      </c>
      <c r="U58" s="279">
        <v>226</v>
      </c>
      <c r="V58" s="279">
        <v>407</v>
      </c>
      <c r="W58" s="279" t="s">
        <v>540</v>
      </c>
      <c r="X58" s="279">
        <v>0</v>
      </c>
      <c r="Y58" s="279">
        <v>2460</v>
      </c>
      <c r="Z58" s="330">
        <f t="shared" si="10"/>
        <v>-0.61904761904761907</v>
      </c>
      <c r="AA58" s="330">
        <f t="shared" si="11"/>
        <v>-0.68421052631578949</v>
      </c>
      <c r="AB58" s="330">
        <f t="shared" si="12"/>
        <v>-0.31132075471698112</v>
      </c>
      <c r="AC58" s="330">
        <f t="shared" si="13"/>
        <v>-0.27419354838709675</v>
      </c>
      <c r="AD58" s="330">
        <f t="shared" si="14"/>
        <v>-0.20154610712313639</v>
      </c>
      <c r="AE58" s="330">
        <f t="shared" si="15"/>
        <v>-0.48192771084337349</v>
      </c>
      <c r="AF58" s="330">
        <f t="shared" si="16"/>
        <v>-0.2711864406779661</v>
      </c>
      <c r="AG58" s="330">
        <f t="shared" si="17"/>
        <v>-0.34870317002881845</v>
      </c>
      <c r="AH58" s="330">
        <f t="shared" si="18"/>
        <v>-8.744394618834081E-2</v>
      </c>
      <c r="AI58" s="270" t="s">
        <v>540</v>
      </c>
      <c r="AJ58" s="270" t="s">
        <v>540</v>
      </c>
      <c r="AK58" s="331">
        <f t="shared" si="19"/>
        <v>-0.24214417744916822</v>
      </c>
    </row>
    <row r="59" spans="1:37" s="287" customFormat="1" ht="15" customHeight="1">
      <c r="A59" s="289" t="s">
        <v>284</v>
      </c>
      <c r="B59" s="279">
        <v>107</v>
      </c>
      <c r="C59" s="279">
        <v>19</v>
      </c>
      <c r="D59" s="279">
        <v>109</v>
      </c>
      <c r="E59" s="279">
        <v>126</v>
      </c>
      <c r="F59" s="279">
        <v>1862</v>
      </c>
      <c r="G59" s="279">
        <v>168</v>
      </c>
      <c r="H59" s="279">
        <v>121</v>
      </c>
      <c r="I59" s="279">
        <v>362</v>
      </c>
      <c r="J59" s="279">
        <v>465</v>
      </c>
      <c r="K59" s="279" t="s">
        <v>540</v>
      </c>
      <c r="L59" s="279" t="s">
        <v>540</v>
      </c>
      <c r="M59" s="279">
        <v>3343</v>
      </c>
      <c r="N59" s="279">
        <v>46</v>
      </c>
      <c r="O59" s="279">
        <v>7</v>
      </c>
      <c r="P59" s="279">
        <v>73</v>
      </c>
      <c r="Q59" s="279">
        <v>89</v>
      </c>
      <c r="R59" s="279">
        <v>1457</v>
      </c>
      <c r="S59" s="279">
        <v>90</v>
      </c>
      <c r="T59" s="279">
        <v>86</v>
      </c>
      <c r="U59" s="279">
        <v>224</v>
      </c>
      <c r="V59" s="279">
        <v>415</v>
      </c>
      <c r="W59" s="279" t="s">
        <v>540</v>
      </c>
      <c r="X59" s="279">
        <v>0</v>
      </c>
      <c r="Y59" s="279">
        <v>2487</v>
      </c>
      <c r="Z59" s="330">
        <f t="shared" si="10"/>
        <v>-0.57009345794392519</v>
      </c>
      <c r="AA59" s="330">
        <f t="shared" si="11"/>
        <v>-0.63157894736842102</v>
      </c>
      <c r="AB59" s="330">
        <f t="shared" si="12"/>
        <v>-0.33027522935779818</v>
      </c>
      <c r="AC59" s="330">
        <f t="shared" si="13"/>
        <v>-0.29365079365079366</v>
      </c>
      <c r="AD59" s="330">
        <f t="shared" si="14"/>
        <v>-0.21750805585392052</v>
      </c>
      <c r="AE59" s="330">
        <f t="shared" si="15"/>
        <v>-0.4642857142857143</v>
      </c>
      <c r="AF59" s="330">
        <f t="shared" si="16"/>
        <v>-0.28925619834710742</v>
      </c>
      <c r="AG59" s="330">
        <f t="shared" si="17"/>
        <v>-0.38121546961325969</v>
      </c>
      <c r="AH59" s="330">
        <f t="shared" si="18"/>
        <v>-0.10752688172043011</v>
      </c>
      <c r="AI59" s="270" t="s">
        <v>540</v>
      </c>
      <c r="AJ59" s="270" t="s">
        <v>540</v>
      </c>
      <c r="AK59" s="331">
        <f t="shared" si="19"/>
        <v>-0.25605743344301524</v>
      </c>
    </row>
    <row r="60" spans="1:37" s="287" customFormat="1" ht="15" customHeight="1">
      <c r="A60" s="289" t="s">
        <v>285</v>
      </c>
      <c r="B60" s="279">
        <v>105</v>
      </c>
      <c r="C60" s="279">
        <v>18</v>
      </c>
      <c r="D60" s="279">
        <v>109</v>
      </c>
      <c r="E60" s="279">
        <v>128</v>
      </c>
      <c r="F60" s="279">
        <v>1901</v>
      </c>
      <c r="G60" s="279">
        <v>174</v>
      </c>
      <c r="H60" s="279">
        <v>118</v>
      </c>
      <c r="I60" s="279">
        <v>358</v>
      </c>
      <c r="J60" s="279">
        <v>478</v>
      </c>
      <c r="K60" s="279" t="s">
        <v>540</v>
      </c>
      <c r="L60" s="279" t="s">
        <v>540</v>
      </c>
      <c r="M60" s="279">
        <v>3392</v>
      </c>
      <c r="N60" s="279">
        <v>45</v>
      </c>
      <c r="O60" s="279">
        <v>9</v>
      </c>
      <c r="P60" s="279">
        <v>73</v>
      </c>
      <c r="Q60" s="279">
        <v>87</v>
      </c>
      <c r="R60" s="279">
        <v>1440</v>
      </c>
      <c r="S60" s="279">
        <v>95</v>
      </c>
      <c r="T60" s="279">
        <v>77</v>
      </c>
      <c r="U60" s="279">
        <v>229</v>
      </c>
      <c r="V60" s="279">
        <v>411</v>
      </c>
      <c r="W60" s="279" t="s">
        <v>540</v>
      </c>
      <c r="X60" s="279">
        <v>0</v>
      </c>
      <c r="Y60" s="279">
        <v>2466</v>
      </c>
      <c r="Z60" s="330">
        <f t="shared" si="10"/>
        <v>-0.5714285714285714</v>
      </c>
      <c r="AA60" s="330">
        <f t="shared" si="11"/>
        <v>-0.5</v>
      </c>
      <c r="AB60" s="330">
        <f t="shared" si="12"/>
        <v>-0.33027522935779818</v>
      </c>
      <c r="AC60" s="330">
        <f t="shared" si="13"/>
        <v>-0.3203125</v>
      </c>
      <c r="AD60" s="330">
        <f t="shared" si="14"/>
        <v>-0.2425039452919516</v>
      </c>
      <c r="AE60" s="330">
        <f t="shared" si="15"/>
        <v>-0.45402298850574713</v>
      </c>
      <c r="AF60" s="330">
        <f t="shared" si="16"/>
        <v>-0.34745762711864409</v>
      </c>
      <c r="AG60" s="330">
        <f t="shared" si="17"/>
        <v>-0.36033519553072624</v>
      </c>
      <c r="AH60" s="330">
        <f t="shared" si="18"/>
        <v>-0.14016736401673641</v>
      </c>
      <c r="AI60" s="270" t="s">
        <v>540</v>
      </c>
      <c r="AJ60" s="270" t="s">
        <v>540</v>
      </c>
      <c r="AK60" s="331">
        <f t="shared" si="19"/>
        <v>-0.27299528301886794</v>
      </c>
    </row>
    <row r="61" spans="1:37" s="287" customFormat="1" ht="15" customHeight="1">
      <c r="A61" s="289" t="s">
        <v>286</v>
      </c>
      <c r="B61" s="279">
        <v>110</v>
      </c>
      <c r="C61" s="279">
        <v>15</v>
      </c>
      <c r="D61" s="279">
        <v>110</v>
      </c>
      <c r="E61" s="279">
        <v>132</v>
      </c>
      <c r="F61" s="279">
        <v>1900</v>
      </c>
      <c r="G61" s="279">
        <v>177</v>
      </c>
      <c r="H61" s="279">
        <v>120</v>
      </c>
      <c r="I61" s="279">
        <v>360</v>
      </c>
      <c r="J61" s="279">
        <v>474</v>
      </c>
      <c r="K61" s="279" t="s">
        <v>540</v>
      </c>
      <c r="L61" s="279" t="s">
        <v>540</v>
      </c>
      <c r="M61" s="279">
        <v>3401</v>
      </c>
      <c r="N61" s="279">
        <v>48</v>
      </c>
      <c r="O61" s="279">
        <v>7</v>
      </c>
      <c r="P61" s="279">
        <v>68</v>
      </c>
      <c r="Q61" s="279">
        <v>87</v>
      </c>
      <c r="R61" s="279">
        <v>1416</v>
      </c>
      <c r="S61" s="279">
        <v>95</v>
      </c>
      <c r="T61" s="279">
        <v>78</v>
      </c>
      <c r="U61" s="279">
        <v>233</v>
      </c>
      <c r="V61" s="279">
        <v>414</v>
      </c>
      <c r="W61" s="279" t="s">
        <v>540</v>
      </c>
      <c r="X61" s="279">
        <v>0</v>
      </c>
      <c r="Y61" s="279">
        <v>2446</v>
      </c>
      <c r="Z61" s="330">
        <f t="shared" si="10"/>
        <v>-0.5636363636363636</v>
      </c>
      <c r="AA61" s="330">
        <f t="shared" si="11"/>
        <v>-0.53333333333333333</v>
      </c>
      <c r="AB61" s="330">
        <f t="shared" si="12"/>
        <v>-0.38181818181818183</v>
      </c>
      <c r="AC61" s="330">
        <f t="shared" si="13"/>
        <v>-0.34090909090909088</v>
      </c>
      <c r="AD61" s="330">
        <f t="shared" si="14"/>
        <v>-0.25473684210526315</v>
      </c>
      <c r="AE61" s="330">
        <f t="shared" si="15"/>
        <v>-0.4632768361581921</v>
      </c>
      <c r="AF61" s="330">
        <f t="shared" si="16"/>
        <v>-0.35</v>
      </c>
      <c r="AG61" s="330">
        <f t="shared" si="17"/>
        <v>-0.3527777777777778</v>
      </c>
      <c r="AH61" s="330">
        <f t="shared" si="18"/>
        <v>-0.12658227848101267</v>
      </c>
      <c r="AI61" s="270" t="s">
        <v>540</v>
      </c>
      <c r="AJ61" s="270" t="s">
        <v>540</v>
      </c>
      <c r="AK61" s="331">
        <f t="shared" si="19"/>
        <v>-0.28079976477506613</v>
      </c>
    </row>
    <row r="62" spans="1:37" s="287" customFormat="1" ht="15" customHeight="1">
      <c r="A62" s="289" t="s">
        <v>287</v>
      </c>
      <c r="B62" s="279">
        <v>113</v>
      </c>
      <c r="C62" s="279">
        <v>16</v>
      </c>
      <c r="D62" s="279">
        <v>106</v>
      </c>
      <c r="E62" s="279">
        <v>134</v>
      </c>
      <c r="F62" s="279">
        <v>1895</v>
      </c>
      <c r="G62" s="279">
        <v>170</v>
      </c>
      <c r="H62" s="279">
        <v>124</v>
      </c>
      <c r="I62" s="279">
        <v>357</v>
      </c>
      <c r="J62" s="279">
        <v>479</v>
      </c>
      <c r="K62" s="279" t="s">
        <v>540</v>
      </c>
      <c r="L62" s="279" t="s">
        <v>540</v>
      </c>
      <c r="M62" s="279">
        <v>3399</v>
      </c>
      <c r="N62" s="279">
        <v>44</v>
      </c>
      <c r="O62" s="279">
        <v>8</v>
      </c>
      <c r="P62" s="279">
        <v>63</v>
      </c>
      <c r="Q62" s="279">
        <v>86</v>
      </c>
      <c r="R62" s="279">
        <v>1438</v>
      </c>
      <c r="S62" s="279">
        <v>96</v>
      </c>
      <c r="T62" s="279">
        <v>72</v>
      </c>
      <c r="U62" s="279">
        <v>223</v>
      </c>
      <c r="V62" s="279">
        <v>410</v>
      </c>
      <c r="W62" s="279" t="s">
        <v>540</v>
      </c>
      <c r="X62" s="279">
        <v>0</v>
      </c>
      <c r="Y62" s="279">
        <v>2440</v>
      </c>
      <c r="Z62" s="330">
        <f t="shared" si="10"/>
        <v>-0.61061946902654862</v>
      </c>
      <c r="AA62" s="330">
        <f t="shared" si="11"/>
        <v>-0.5</v>
      </c>
      <c r="AB62" s="330">
        <f t="shared" si="12"/>
        <v>-0.40566037735849059</v>
      </c>
      <c r="AC62" s="330">
        <f t="shared" si="13"/>
        <v>-0.35820895522388058</v>
      </c>
      <c r="AD62" s="330">
        <f t="shared" si="14"/>
        <v>-0.24116094986807388</v>
      </c>
      <c r="AE62" s="330">
        <f t="shared" si="15"/>
        <v>-0.43529411764705883</v>
      </c>
      <c r="AF62" s="330">
        <f t="shared" si="16"/>
        <v>-0.41935483870967744</v>
      </c>
      <c r="AG62" s="330">
        <f t="shared" si="17"/>
        <v>-0.37535014005602241</v>
      </c>
      <c r="AH62" s="330">
        <f t="shared" si="18"/>
        <v>-0.1440501043841336</v>
      </c>
      <c r="AI62" s="270" t="s">
        <v>540</v>
      </c>
      <c r="AJ62" s="270" t="s">
        <v>540</v>
      </c>
      <c r="AK62" s="331">
        <f t="shared" si="19"/>
        <v>-0.28214180641365105</v>
      </c>
    </row>
    <row r="63" spans="1:37" s="287" customFormat="1" ht="15" customHeight="1">
      <c r="A63" s="289" t="s">
        <v>288</v>
      </c>
      <c r="B63" s="279">
        <v>93</v>
      </c>
      <c r="C63" s="279">
        <v>14</v>
      </c>
      <c r="D63" s="279">
        <v>102</v>
      </c>
      <c r="E63" s="279">
        <v>130</v>
      </c>
      <c r="F63" s="279">
        <v>1816</v>
      </c>
      <c r="G63" s="279">
        <v>171</v>
      </c>
      <c r="H63" s="279">
        <v>107</v>
      </c>
      <c r="I63" s="279">
        <v>327</v>
      </c>
      <c r="J63" s="279">
        <v>468</v>
      </c>
      <c r="K63" s="279" t="s">
        <v>540</v>
      </c>
      <c r="L63" s="279" t="s">
        <v>540</v>
      </c>
      <c r="M63" s="279">
        <v>3232</v>
      </c>
      <c r="N63" s="279">
        <v>49</v>
      </c>
      <c r="O63" s="279">
        <v>10</v>
      </c>
      <c r="P63" s="279">
        <v>66</v>
      </c>
      <c r="Q63" s="279">
        <v>88</v>
      </c>
      <c r="R63" s="279">
        <v>1444</v>
      </c>
      <c r="S63" s="279">
        <v>97</v>
      </c>
      <c r="T63" s="279">
        <v>76</v>
      </c>
      <c r="U63" s="279">
        <v>228</v>
      </c>
      <c r="V63" s="279">
        <v>408</v>
      </c>
      <c r="W63" s="279" t="s">
        <v>540</v>
      </c>
      <c r="X63" s="279">
        <v>0</v>
      </c>
      <c r="Y63" s="279">
        <v>2466</v>
      </c>
      <c r="Z63" s="330">
        <f t="shared" si="10"/>
        <v>-0.4731182795698925</v>
      </c>
      <c r="AA63" s="330">
        <f t="shared" si="11"/>
        <v>-0.2857142857142857</v>
      </c>
      <c r="AB63" s="330">
        <f t="shared" si="12"/>
        <v>-0.35294117647058826</v>
      </c>
      <c r="AC63" s="330">
        <f t="shared" si="13"/>
        <v>-0.32307692307692309</v>
      </c>
      <c r="AD63" s="330">
        <f t="shared" si="14"/>
        <v>-0.20484581497797358</v>
      </c>
      <c r="AE63" s="330">
        <f t="shared" si="15"/>
        <v>-0.43274853801169588</v>
      </c>
      <c r="AF63" s="330">
        <f t="shared" si="16"/>
        <v>-0.28971962616822428</v>
      </c>
      <c r="AG63" s="330">
        <f t="shared" si="17"/>
        <v>-0.30275229357798167</v>
      </c>
      <c r="AH63" s="330">
        <f t="shared" si="18"/>
        <v>-0.12820512820512819</v>
      </c>
      <c r="AI63" s="270" t="s">
        <v>540</v>
      </c>
      <c r="AJ63" s="270" t="s">
        <v>540</v>
      </c>
      <c r="AK63" s="331">
        <f t="shared" si="19"/>
        <v>-0.23700495049504949</v>
      </c>
    </row>
    <row r="64" spans="1:37" s="287" customFormat="1" ht="15" customHeight="1">
      <c r="A64" s="289" t="s">
        <v>289</v>
      </c>
      <c r="B64" s="279">
        <v>94</v>
      </c>
      <c r="C64" s="279">
        <v>15</v>
      </c>
      <c r="D64" s="279">
        <v>97</v>
      </c>
      <c r="E64" s="279">
        <v>128</v>
      </c>
      <c r="F64" s="279">
        <v>1801</v>
      </c>
      <c r="G64" s="279">
        <v>165</v>
      </c>
      <c r="H64" s="279">
        <v>110</v>
      </c>
      <c r="I64" s="279">
        <v>320</v>
      </c>
      <c r="J64" s="279">
        <v>454</v>
      </c>
      <c r="K64" s="279" t="s">
        <v>540</v>
      </c>
      <c r="L64" s="279" t="s">
        <v>540</v>
      </c>
      <c r="M64" s="279">
        <v>3188</v>
      </c>
      <c r="N64" s="279">
        <v>49</v>
      </c>
      <c r="O64" s="279">
        <v>11</v>
      </c>
      <c r="P64" s="279">
        <v>64</v>
      </c>
      <c r="Q64" s="279">
        <v>96</v>
      </c>
      <c r="R64" s="279">
        <v>1505</v>
      </c>
      <c r="S64" s="279">
        <v>104</v>
      </c>
      <c r="T64" s="279">
        <v>84</v>
      </c>
      <c r="U64" s="279">
        <v>248</v>
      </c>
      <c r="V64" s="279">
        <v>415</v>
      </c>
      <c r="W64" s="279" t="s">
        <v>540</v>
      </c>
      <c r="X64" s="279">
        <v>0</v>
      </c>
      <c r="Y64" s="279">
        <v>2576</v>
      </c>
      <c r="Z64" s="330">
        <f t="shared" si="10"/>
        <v>-0.47872340425531917</v>
      </c>
      <c r="AA64" s="330">
        <f t="shared" si="11"/>
        <v>-0.26666666666666666</v>
      </c>
      <c r="AB64" s="330">
        <f t="shared" si="12"/>
        <v>-0.34020618556701032</v>
      </c>
      <c r="AC64" s="330">
        <f t="shared" si="13"/>
        <v>-0.25</v>
      </c>
      <c r="AD64" s="330">
        <f t="shared" si="14"/>
        <v>-0.16435313714602998</v>
      </c>
      <c r="AE64" s="330">
        <f t="shared" si="15"/>
        <v>-0.36969696969696969</v>
      </c>
      <c r="AF64" s="330">
        <f t="shared" si="16"/>
        <v>-0.23636363636363636</v>
      </c>
      <c r="AG64" s="330">
        <f t="shared" si="17"/>
        <v>-0.22500000000000001</v>
      </c>
      <c r="AH64" s="330">
        <f t="shared" si="18"/>
        <v>-8.590308370044053E-2</v>
      </c>
      <c r="AI64" s="270" t="s">
        <v>540</v>
      </c>
      <c r="AJ64" s="270" t="s">
        <v>540</v>
      </c>
      <c r="AK64" s="331">
        <f t="shared" si="19"/>
        <v>-0.191969887076537</v>
      </c>
    </row>
    <row r="65" spans="1:37" s="287" customFormat="1" ht="15" customHeight="1">
      <c r="A65" s="289" t="s">
        <v>290</v>
      </c>
      <c r="B65" s="279">
        <v>100</v>
      </c>
      <c r="C65" s="279">
        <v>17</v>
      </c>
      <c r="D65" s="279">
        <v>100</v>
      </c>
      <c r="E65" s="279">
        <v>126</v>
      </c>
      <c r="F65" s="279">
        <v>1838</v>
      </c>
      <c r="G65" s="279">
        <v>172</v>
      </c>
      <c r="H65" s="279">
        <v>113</v>
      </c>
      <c r="I65" s="279">
        <v>349</v>
      </c>
      <c r="J65" s="279">
        <v>471</v>
      </c>
      <c r="K65" s="279" t="s">
        <v>540</v>
      </c>
      <c r="L65" s="279" t="s">
        <v>540</v>
      </c>
      <c r="M65" s="279">
        <v>3292</v>
      </c>
      <c r="N65" s="279">
        <v>41</v>
      </c>
      <c r="O65" s="279">
        <v>11</v>
      </c>
      <c r="P65" s="279">
        <v>67</v>
      </c>
      <c r="Q65" s="279">
        <v>98</v>
      </c>
      <c r="R65" s="279">
        <v>1474</v>
      </c>
      <c r="S65" s="279">
        <v>100</v>
      </c>
      <c r="T65" s="279">
        <v>89</v>
      </c>
      <c r="U65" s="279">
        <v>254</v>
      </c>
      <c r="V65" s="279">
        <v>399</v>
      </c>
      <c r="W65" s="279" t="s">
        <v>540</v>
      </c>
      <c r="X65" s="279">
        <v>0</v>
      </c>
      <c r="Y65" s="279">
        <v>2533</v>
      </c>
      <c r="Z65" s="330">
        <f t="shared" si="10"/>
        <v>-0.59</v>
      </c>
      <c r="AA65" s="330">
        <f t="shared" si="11"/>
        <v>-0.35294117647058826</v>
      </c>
      <c r="AB65" s="330">
        <f t="shared" si="12"/>
        <v>-0.33</v>
      </c>
      <c r="AC65" s="330">
        <f t="shared" si="13"/>
        <v>-0.22222222222222221</v>
      </c>
      <c r="AD65" s="330">
        <f t="shared" si="14"/>
        <v>-0.19804134929270947</v>
      </c>
      <c r="AE65" s="330">
        <f t="shared" si="15"/>
        <v>-0.41860465116279072</v>
      </c>
      <c r="AF65" s="330">
        <f t="shared" si="16"/>
        <v>-0.21238938053097345</v>
      </c>
      <c r="AG65" s="330">
        <f t="shared" si="17"/>
        <v>-0.27220630372492838</v>
      </c>
      <c r="AH65" s="330">
        <f t="shared" si="18"/>
        <v>-0.15286624203821655</v>
      </c>
      <c r="AI65" s="270" t="s">
        <v>540</v>
      </c>
      <c r="AJ65" s="270" t="s">
        <v>540</v>
      </c>
      <c r="AK65" s="331">
        <f t="shared" si="19"/>
        <v>-0.23055893074119077</v>
      </c>
    </row>
    <row r="66" spans="1:37" s="287" customFormat="1" ht="15" customHeight="1">
      <c r="A66" s="289" t="s">
        <v>291</v>
      </c>
      <c r="B66" s="279">
        <v>108</v>
      </c>
      <c r="C66" s="279">
        <v>17</v>
      </c>
      <c r="D66" s="279">
        <v>102</v>
      </c>
      <c r="E66" s="279">
        <v>128</v>
      </c>
      <c r="F66" s="279">
        <v>1877</v>
      </c>
      <c r="G66" s="279">
        <v>174</v>
      </c>
      <c r="H66" s="279">
        <v>116</v>
      </c>
      <c r="I66" s="279">
        <v>358</v>
      </c>
      <c r="J66" s="279">
        <v>483</v>
      </c>
      <c r="K66" s="279" t="s">
        <v>540</v>
      </c>
      <c r="L66" s="279" t="s">
        <v>540</v>
      </c>
      <c r="M66" s="279">
        <v>3369</v>
      </c>
      <c r="N66" s="279">
        <v>41</v>
      </c>
      <c r="O66" s="279">
        <v>12</v>
      </c>
      <c r="P66" s="279">
        <v>70</v>
      </c>
      <c r="Q66" s="279">
        <v>92</v>
      </c>
      <c r="R66" s="279">
        <v>1469</v>
      </c>
      <c r="S66" s="279">
        <v>93</v>
      </c>
      <c r="T66" s="279">
        <v>81</v>
      </c>
      <c r="U66" s="279">
        <v>257</v>
      </c>
      <c r="V66" s="279">
        <v>388</v>
      </c>
      <c r="W66" s="279" t="s">
        <v>540</v>
      </c>
      <c r="X66" s="279">
        <v>0</v>
      </c>
      <c r="Y66" s="279">
        <v>2503</v>
      </c>
      <c r="Z66" s="330">
        <f t="shared" si="10"/>
        <v>-0.62037037037037035</v>
      </c>
      <c r="AA66" s="330">
        <f t="shared" si="11"/>
        <v>-0.29411764705882354</v>
      </c>
      <c r="AB66" s="330">
        <f t="shared" si="12"/>
        <v>-0.31372549019607843</v>
      </c>
      <c r="AC66" s="330">
        <f t="shared" si="13"/>
        <v>-0.28125</v>
      </c>
      <c r="AD66" s="330">
        <f t="shared" si="14"/>
        <v>-0.21736814064997337</v>
      </c>
      <c r="AE66" s="330">
        <f t="shared" si="15"/>
        <v>-0.46551724137931033</v>
      </c>
      <c r="AF66" s="330">
        <f t="shared" si="16"/>
        <v>-0.30172413793103448</v>
      </c>
      <c r="AG66" s="330">
        <f t="shared" si="17"/>
        <v>-0.28212290502793297</v>
      </c>
      <c r="AH66" s="330">
        <f t="shared" si="18"/>
        <v>-0.19668737060041408</v>
      </c>
      <c r="AI66" s="270" t="s">
        <v>540</v>
      </c>
      <c r="AJ66" s="270" t="s">
        <v>540</v>
      </c>
      <c r="AK66" s="331">
        <f t="shared" si="19"/>
        <v>-0.25704956960522413</v>
      </c>
    </row>
    <row r="67" spans="1:37" s="287" customFormat="1" ht="15" customHeight="1">
      <c r="A67" s="289" t="s">
        <v>578</v>
      </c>
      <c r="B67" s="279">
        <v>113</v>
      </c>
      <c r="C67" s="279">
        <v>17</v>
      </c>
      <c r="D67" s="279">
        <v>101</v>
      </c>
      <c r="E67" s="279">
        <v>127</v>
      </c>
      <c r="F67" s="279">
        <v>1860</v>
      </c>
      <c r="G67" s="279">
        <v>176</v>
      </c>
      <c r="H67" s="279">
        <v>118</v>
      </c>
      <c r="I67" s="279">
        <v>358</v>
      </c>
      <c r="J67" s="279">
        <v>489</v>
      </c>
      <c r="K67" s="279" t="s">
        <v>540</v>
      </c>
      <c r="L67" s="279" t="s">
        <v>540</v>
      </c>
      <c r="M67" s="279">
        <v>3365</v>
      </c>
      <c r="N67" s="279">
        <v>41</v>
      </c>
      <c r="O67" s="279">
        <v>12</v>
      </c>
      <c r="P67" s="279">
        <v>70</v>
      </c>
      <c r="Q67" s="279">
        <v>94</v>
      </c>
      <c r="R67" s="279">
        <v>1474</v>
      </c>
      <c r="S67" s="279">
        <v>87</v>
      </c>
      <c r="T67" s="279">
        <v>83</v>
      </c>
      <c r="U67" s="279">
        <v>261</v>
      </c>
      <c r="V67" s="279">
        <v>410</v>
      </c>
      <c r="W67" s="279" t="s">
        <v>540</v>
      </c>
      <c r="X67" s="279">
        <v>0</v>
      </c>
      <c r="Y67" s="279">
        <v>2532</v>
      </c>
      <c r="Z67" s="330">
        <f t="shared" si="10"/>
        <v>-0.63716814159292035</v>
      </c>
      <c r="AA67" s="330">
        <f t="shared" si="11"/>
        <v>-0.29411764705882354</v>
      </c>
      <c r="AB67" s="330">
        <f t="shared" si="12"/>
        <v>-0.30693069306930693</v>
      </c>
      <c r="AC67" s="330">
        <f t="shared" si="13"/>
        <v>-0.25984251968503935</v>
      </c>
      <c r="AD67" s="330">
        <f t="shared" si="14"/>
        <v>-0.2075268817204301</v>
      </c>
      <c r="AE67" s="330">
        <f t="shared" si="15"/>
        <v>-0.50568181818181823</v>
      </c>
      <c r="AF67" s="330">
        <f t="shared" si="16"/>
        <v>-0.29661016949152541</v>
      </c>
      <c r="AG67" s="330">
        <f t="shared" si="17"/>
        <v>-0.27094972067039108</v>
      </c>
      <c r="AH67" s="330">
        <f t="shared" si="18"/>
        <v>-0.16155419222903886</v>
      </c>
      <c r="AI67" s="270" t="s">
        <v>540</v>
      </c>
      <c r="AJ67" s="270" t="s">
        <v>540</v>
      </c>
      <c r="AK67" s="331">
        <f t="shared" si="19"/>
        <v>-0.24754829123328381</v>
      </c>
    </row>
    <row r="68" spans="1:37" s="287" customFormat="1" ht="15" customHeight="1">
      <c r="A68" s="289" t="s">
        <v>293</v>
      </c>
      <c r="B68" s="279">
        <v>117</v>
      </c>
      <c r="C68" s="279">
        <v>15</v>
      </c>
      <c r="D68" s="279">
        <v>104</v>
      </c>
      <c r="E68" s="279">
        <v>127</v>
      </c>
      <c r="F68" s="279">
        <v>1850</v>
      </c>
      <c r="G68" s="279">
        <v>178</v>
      </c>
      <c r="H68" s="279">
        <v>125</v>
      </c>
      <c r="I68" s="279">
        <v>368</v>
      </c>
      <c r="J68" s="279">
        <v>483</v>
      </c>
      <c r="K68" s="279" t="s">
        <v>540</v>
      </c>
      <c r="L68" s="279" t="s">
        <v>540</v>
      </c>
      <c r="M68" s="279">
        <v>3371</v>
      </c>
      <c r="N68" s="279">
        <v>48</v>
      </c>
      <c r="O68" s="279">
        <v>10</v>
      </c>
      <c r="P68" s="279">
        <v>75</v>
      </c>
      <c r="Q68" s="279">
        <v>96</v>
      </c>
      <c r="R68" s="279">
        <v>1488</v>
      </c>
      <c r="S68" s="279">
        <v>91</v>
      </c>
      <c r="T68" s="279">
        <v>83</v>
      </c>
      <c r="U68" s="279">
        <v>256</v>
      </c>
      <c r="V68" s="279">
        <v>393</v>
      </c>
      <c r="W68" s="279" t="s">
        <v>540</v>
      </c>
      <c r="X68" s="279">
        <v>0</v>
      </c>
      <c r="Y68" s="279">
        <v>2540</v>
      </c>
      <c r="Z68" s="330">
        <f t="shared" si="10"/>
        <v>-0.58974358974358976</v>
      </c>
      <c r="AA68" s="330">
        <f t="shared" si="11"/>
        <v>-0.33333333333333331</v>
      </c>
      <c r="AB68" s="330">
        <f t="shared" si="12"/>
        <v>-0.27884615384615385</v>
      </c>
      <c r="AC68" s="330">
        <f t="shared" si="13"/>
        <v>-0.24409448818897639</v>
      </c>
      <c r="AD68" s="330">
        <f t="shared" si="14"/>
        <v>-0.19567567567567568</v>
      </c>
      <c r="AE68" s="330">
        <f t="shared" si="15"/>
        <v>-0.4887640449438202</v>
      </c>
      <c r="AF68" s="330">
        <f t="shared" si="16"/>
        <v>-0.33600000000000002</v>
      </c>
      <c r="AG68" s="330">
        <f t="shared" si="17"/>
        <v>-0.30434782608695654</v>
      </c>
      <c r="AH68" s="330">
        <f t="shared" si="18"/>
        <v>-0.18633540372670807</v>
      </c>
      <c r="AI68" s="270" t="s">
        <v>540</v>
      </c>
      <c r="AJ68" s="270" t="s">
        <v>540</v>
      </c>
      <c r="AK68" s="331">
        <f t="shared" si="19"/>
        <v>-0.24651438742212994</v>
      </c>
    </row>
    <row r="69" spans="1:37" s="287" customFormat="1" ht="15" customHeight="1">
      <c r="A69" s="289" t="s">
        <v>294</v>
      </c>
      <c r="B69" s="279">
        <v>112</v>
      </c>
      <c r="C69" s="279">
        <v>17</v>
      </c>
      <c r="D69" s="279">
        <v>106</v>
      </c>
      <c r="E69" s="279">
        <v>119</v>
      </c>
      <c r="F69" s="279">
        <v>1886</v>
      </c>
      <c r="G69" s="279">
        <v>172</v>
      </c>
      <c r="H69" s="279">
        <v>124</v>
      </c>
      <c r="I69" s="279">
        <v>357</v>
      </c>
      <c r="J69" s="279">
        <v>476</v>
      </c>
      <c r="K69" s="279" t="s">
        <v>540</v>
      </c>
      <c r="L69" s="279" t="s">
        <v>540</v>
      </c>
      <c r="M69" s="279">
        <v>3373</v>
      </c>
      <c r="N69" s="279">
        <v>48</v>
      </c>
      <c r="O69" s="279">
        <v>11</v>
      </c>
      <c r="P69" s="279">
        <v>76</v>
      </c>
      <c r="Q69" s="279">
        <v>96</v>
      </c>
      <c r="R69" s="279">
        <v>1478</v>
      </c>
      <c r="S69" s="279">
        <v>89</v>
      </c>
      <c r="T69" s="279">
        <v>87</v>
      </c>
      <c r="U69" s="279">
        <v>258</v>
      </c>
      <c r="V69" s="279">
        <v>381</v>
      </c>
      <c r="W69" s="279" t="s">
        <v>540</v>
      </c>
      <c r="X69" s="279">
        <v>0</v>
      </c>
      <c r="Y69" s="279">
        <v>2524</v>
      </c>
      <c r="Z69" s="330">
        <f t="shared" si="10"/>
        <v>-0.5714285714285714</v>
      </c>
      <c r="AA69" s="330">
        <f t="shared" si="11"/>
        <v>-0.35294117647058826</v>
      </c>
      <c r="AB69" s="330">
        <f t="shared" si="12"/>
        <v>-0.28301886792452829</v>
      </c>
      <c r="AC69" s="330">
        <f t="shared" si="13"/>
        <v>-0.19327731092436976</v>
      </c>
      <c r="AD69" s="330">
        <f t="shared" si="14"/>
        <v>-0.21633085896076351</v>
      </c>
      <c r="AE69" s="330">
        <f t="shared" si="15"/>
        <v>-0.48255813953488375</v>
      </c>
      <c r="AF69" s="330">
        <f t="shared" si="16"/>
        <v>-0.29838709677419356</v>
      </c>
      <c r="AG69" s="330">
        <f t="shared" si="17"/>
        <v>-0.27731092436974791</v>
      </c>
      <c r="AH69" s="330">
        <f t="shared" si="18"/>
        <v>-0.19957983193277312</v>
      </c>
      <c r="AI69" s="270" t="s">
        <v>540</v>
      </c>
      <c r="AJ69" s="270" t="s">
        <v>540</v>
      </c>
      <c r="AK69" s="331">
        <f t="shared" si="19"/>
        <v>-0.25170471390453603</v>
      </c>
    </row>
    <row r="70" spans="1:37" s="287" customFormat="1" ht="15" customHeight="1">
      <c r="A70" s="289" t="s">
        <v>295</v>
      </c>
      <c r="B70" s="279">
        <v>102</v>
      </c>
      <c r="C70" s="279">
        <v>16</v>
      </c>
      <c r="D70" s="279">
        <v>95</v>
      </c>
      <c r="E70" s="279">
        <v>115</v>
      </c>
      <c r="F70" s="279">
        <v>1846</v>
      </c>
      <c r="G70" s="279">
        <v>162</v>
      </c>
      <c r="H70" s="279">
        <v>120</v>
      </c>
      <c r="I70" s="279">
        <v>333</v>
      </c>
      <c r="J70" s="279">
        <v>456</v>
      </c>
      <c r="K70" s="279" t="s">
        <v>540</v>
      </c>
      <c r="L70" s="279" t="s">
        <v>540</v>
      </c>
      <c r="M70" s="279">
        <v>3249</v>
      </c>
      <c r="N70" s="279">
        <v>53</v>
      </c>
      <c r="O70" s="279">
        <v>12</v>
      </c>
      <c r="P70" s="279">
        <v>69</v>
      </c>
      <c r="Q70" s="279">
        <v>98</v>
      </c>
      <c r="R70" s="279">
        <v>1511</v>
      </c>
      <c r="S70" s="279">
        <v>90</v>
      </c>
      <c r="T70" s="279">
        <v>81</v>
      </c>
      <c r="U70" s="279">
        <v>263</v>
      </c>
      <c r="V70" s="279">
        <v>395</v>
      </c>
      <c r="W70" s="279" t="s">
        <v>540</v>
      </c>
      <c r="X70" s="279">
        <v>0</v>
      </c>
      <c r="Y70" s="279">
        <v>2572</v>
      </c>
      <c r="Z70" s="330">
        <f t="shared" ref="Z70:Z97" si="20">(N70-B70)/B70</f>
        <v>-0.48039215686274511</v>
      </c>
      <c r="AA70" s="330">
        <f t="shared" ref="AA70:AA101" si="21">(O70-C70)/C70</f>
        <v>-0.25</v>
      </c>
      <c r="AB70" s="330">
        <f t="shared" ref="AB70:AB97" si="22">(P70-D70)/D70</f>
        <v>-0.27368421052631581</v>
      </c>
      <c r="AC70" s="330">
        <f t="shared" ref="AC70:AC97" si="23">(Q70-E70)/E70</f>
        <v>-0.14782608695652175</v>
      </c>
      <c r="AD70" s="330">
        <f t="shared" ref="AD70:AD97" si="24">(R70-F70)/F70</f>
        <v>-0.18147345612134344</v>
      </c>
      <c r="AE70" s="330">
        <f t="shared" ref="AE70:AE97" si="25">(S70-G70)/G70</f>
        <v>-0.44444444444444442</v>
      </c>
      <c r="AF70" s="330">
        <f t="shared" ref="AF70:AF97" si="26">(T70-H70)/H70</f>
        <v>-0.32500000000000001</v>
      </c>
      <c r="AG70" s="330">
        <f t="shared" ref="AG70:AG97" si="27">(U70-I70)/I70</f>
        <v>-0.21021021021021022</v>
      </c>
      <c r="AH70" s="330">
        <f t="shared" ref="AH70:AH97" si="28">(V70-J70)/J70</f>
        <v>-0.1337719298245614</v>
      </c>
      <c r="AI70" s="270" t="s">
        <v>540</v>
      </c>
      <c r="AJ70" s="270" t="s">
        <v>540</v>
      </c>
      <c r="AK70" s="331">
        <f t="shared" ref="AK70:AK101" si="29">(Y70-M70)/M70</f>
        <v>-0.20837180670975686</v>
      </c>
    </row>
    <row r="71" spans="1:37" s="287" customFormat="1" ht="15" customHeight="1">
      <c r="A71" s="289" t="s">
        <v>296</v>
      </c>
      <c r="B71" s="279">
        <v>96</v>
      </c>
      <c r="C71" s="279">
        <v>15</v>
      </c>
      <c r="D71" s="279">
        <v>95</v>
      </c>
      <c r="E71" s="279">
        <v>117</v>
      </c>
      <c r="F71" s="279">
        <v>1800</v>
      </c>
      <c r="G71" s="279">
        <v>158</v>
      </c>
      <c r="H71" s="279">
        <v>123</v>
      </c>
      <c r="I71" s="279">
        <v>324</v>
      </c>
      <c r="J71" s="279">
        <v>456</v>
      </c>
      <c r="K71" s="279" t="s">
        <v>540</v>
      </c>
      <c r="L71" s="279" t="s">
        <v>540</v>
      </c>
      <c r="M71" s="279">
        <v>3190</v>
      </c>
      <c r="N71" s="279">
        <v>57</v>
      </c>
      <c r="O71" s="279">
        <v>13</v>
      </c>
      <c r="P71" s="279">
        <v>73</v>
      </c>
      <c r="Q71" s="279">
        <v>101</v>
      </c>
      <c r="R71" s="279">
        <v>1533</v>
      </c>
      <c r="S71" s="279">
        <v>96</v>
      </c>
      <c r="T71" s="279">
        <v>82</v>
      </c>
      <c r="U71" s="279">
        <v>258</v>
      </c>
      <c r="V71" s="279">
        <v>412</v>
      </c>
      <c r="W71" s="279" t="s">
        <v>540</v>
      </c>
      <c r="X71" s="279">
        <v>0</v>
      </c>
      <c r="Y71" s="279">
        <v>2625</v>
      </c>
      <c r="Z71" s="330">
        <f t="shared" si="20"/>
        <v>-0.40625</v>
      </c>
      <c r="AA71" s="330">
        <f t="shared" si="21"/>
        <v>-0.13333333333333333</v>
      </c>
      <c r="AB71" s="330">
        <f t="shared" si="22"/>
        <v>-0.23157894736842105</v>
      </c>
      <c r="AC71" s="330">
        <f t="shared" si="23"/>
        <v>-0.13675213675213677</v>
      </c>
      <c r="AD71" s="330">
        <f t="shared" si="24"/>
        <v>-0.14833333333333334</v>
      </c>
      <c r="AE71" s="330">
        <f t="shared" si="25"/>
        <v>-0.39240506329113922</v>
      </c>
      <c r="AF71" s="330">
        <f t="shared" si="26"/>
        <v>-0.33333333333333331</v>
      </c>
      <c r="AG71" s="330">
        <f t="shared" si="27"/>
        <v>-0.20370370370370369</v>
      </c>
      <c r="AH71" s="330">
        <f t="shared" si="28"/>
        <v>-9.6491228070175433E-2</v>
      </c>
      <c r="AI71" s="270" t="s">
        <v>540</v>
      </c>
      <c r="AJ71" s="270" t="s">
        <v>540</v>
      </c>
      <c r="AK71" s="331">
        <f t="shared" si="29"/>
        <v>-0.17711598746081506</v>
      </c>
    </row>
    <row r="72" spans="1:37" s="287" customFormat="1" ht="15" customHeight="1">
      <c r="A72" s="289" t="s">
        <v>297</v>
      </c>
      <c r="B72" s="279">
        <v>102</v>
      </c>
      <c r="C72" s="279">
        <v>16</v>
      </c>
      <c r="D72" s="279">
        <v>100</v>
      </c>
      <c r="E72" s="279">
        <v>124</v>
      </c>
      <c r="F72" s="279">
        <v>1862</v>
      </c>
      <c r="G72" s="279">
        <v>176</v>
      </c>
      <c r="H72" s="279">
        <v>123</v>
      </c>
      <c r="I72" s="279">
        <v>363</v>
      </c>
      <c r="J72" s="279">
        <v>472</v>
      </c>
      <c r="K72" s="279" t="s">
        <v>540</v>
      </c>
      <c r="L72" s="279" t="s">
        <v>540</v>
      </c>
      <c r="M72" s="279">
        <v>3345</v>
      </c>
      <c r="N72" s="279">
        <v>52</v>
      </c>
      <c r="O72" s="279">
        <v>12</v>
      </c>
      <c r="P72" s="279">
        <v>79</v>
      </c>
      <c r="Q72" s="279">
        <v>95</v>
      </c>
      <c r="R72" s="279">
        <v>1504</v>
      </c>
      <c r="S72" s="279">
        <v>89</v>
      </c>
      <c r="T72" s="279">
        <v>83</v>
      </c>
      <c r="U72" s="279">
        <v>263</v>
      </c>
      <c r="V72" s="279">
        <v>416</v>
      </c>
      <c r="W72" s="279" t="s">
        <v>540</v>
      </c>
      <c r="X72" s="279">
        <v>0</v>
      </c>
      <c r="Y72" s="279">
        <v>2593</v>
      </c>
      <c r="Z72" s="330">
        <f t="shared" si="20"/>
        <v>-0.49019607843137253</v>
      </c>
      <c r="AA72" s="330">
        <f t="shared" si="21"/>
        <v>-0.25</v>
      </c>
      <c r="AB72" s="330">
        <f t="shared" si="22"/>
        <v>-0.21</v>
      </c>
      <c r="AC72" s="330">
        <f t="shared" si="23"/>
        <v>-0.23387096774193547</v>
      </c>
      <c r="AD72" s="330">
        <f t="shared" si="24"/>
        <v>-0.19226638023630505</v>
      </c>
      <c r="AE72" s="330">
        <f t="shared" si="25"/>
        <v>-0.49431818181818182</v>
      </c>
      <c r="AF72" s="330">
        <f t="shared" si="26"/>
        <v>-0.32520325203252032</v>
      </c>
      <c r="AG72" s="330">
        <f t="shared" si="27"/>
        <v>-0.27548209366391185</v>
      </c>
      <c r="AH72" s="330">
        <f t="shared" si="28"/>
        <v>-0.11864406779661017</v>
      </c>
      <c r="AI72" s="270" t="s">
        <v>540</v>
      </c>
      <c r="AJ72" s="270" t="s">
        <v>540</v>
      </c>
      <c r="AK72" s="331">
        <f t="shared" si="29"/>
        <v>-0.22481315396113602</v>
      </c>
    </row>
    <row r="73" spans="1:37" s="287" customFormat="1" ht="15" customHeight="1">
      <c r="A73" s="289" t="s">
        <v>298</v>
      </c>
      <c r="B73" s="279">
        <v>107</v>
      </c>
      <c r="C73" s="279">
        <v>19</v>
      </c>
      <c r="D73" s="279">
        <v>104</v>
      </c>
      <c r="E73" s="279">
        <v>131</v>
      </c>
      <c r="F73" s="279">
        <v>1894</v>
      </c>
      <c r="G73" s="279">
        <v>180</v>
      </c>
      <c r="H73" s="279">
        <v>124</v>
      </c>
      <c r="I73" s="279">
        <v>360</v>
      </c>
      <c r="J73" s="279">
        <v>473</v>
      </c>
      <c r="K73" s="279" t="s">
        <v>540</v>
      </c>
      <c r="L73" s="279" t="s">
        <v>540</v>
      </c>
      <c r="M73" s="279">
        <v>3399</v>
      </c>
      <c r="N73" s="279">
        <v>52</v>
      </c>
      <c r="O73" s="279">
        <v>12</v>
      </c>
      <c r="P73" s="279">
        <v>76</v>
      </c>
      <c r="Q73" s="279">
        <v>89</v>
      </c>
      <c r="R73" s="279">
        <v>1478</v>
      </c>
      <c r="S73" s="279">
        <v>87</v>
      </c>
      <c r="T73" s="279">
        <v>91</v>
      </c>
      <c r="U73" s="279">
        <v>264</v>
      </c>
      <c r="V73" s="279">
        <v>410</v>
      </c>
      <c r="W73" s="279" t="s">
        <v>540</v>
      </c>
      <c r="X73" s="279">
        <v>0</v>
      </c>
      <c r="Y73" s="279">
        <v>2559</v>
      </c>
      <c r="Z73" s="330">
        <f t="shared" si="20"/>
        <v>-0.51401869158878499</v>
      </c>
      <c r="AA73" s="330">
        <f t="shared" si="21"/>
        <v>-0.36842105263157893</v>
      </c>
      <c r="AB73" s="330">
        <f t="shared" si="22"/>
        <v>-0.26923076923076922</v>
      </c>
      <c r="AC73" s="330">
        <f t="shared" si="23"/>
        <v>-0.32061068702290074</v>
      </c>
      <c r="AD73" s="330">
        <f t="shared" si="24"/>
        <v>-0.21964097148891235</v>
      </c>
      <c r="AE73" s="330">
        <f t="shared" si="25"/>
        <v>-0.51666666666666672</v>
      </c>
      <c r="AF73" s="330">
        <f t="shared" si="26"/>
        <v>-0.2661290322580645</v>
      </c>
      <c r="AG73" s="330">
        <f t="shared" si="27"/>
        <v>-0.26666666666666666</v>
      </c>
      <c r="AH73" s="330">
        <f t="shared" si="28"/>
        <v>-0.1331923890063425</v>
      </c>
      <c r="AI73" s="270" t="s">
        <v>540</v>
      </c>
      <c r="AJ73" s="270" t="s">
        <v>540</v>
      </c>
      <c r="AK73" s="331">
        <f t="shared" si="29"/>
        <v>-0.2471315092674316</v>
      </c>
    </row>
    <row r="74" spans="1:37" s="287" customFormat="1" ht="15" customHeight="1">
      <c r="A74" s="289" t="s">
        <v>299</v>
      </c>
      <c r="B74" s="279">
        <v>106</v>
      </c>
      <c r="C74" s="279">
        <v>18</v>
      </c>
      <c r="D74" s="279">
        <v>100</v>
      </c>
      <c r="E74" s="279">
        <v>127</v>
      </c>
      <c r="F74" s="279">
        <v>1908</v>
      </c>
      <c r="G74" s="279">
        <v>183</v>
      </c>
      <c r="H74" s="279">
        <v>124</v>
      </c>
      <c r="I74" s="279">
        <v>374</v>
      </c>
      <c r="J74" s="279">
        <v>495</v>
      </c>
      <c r="K74" s="279" t="s">
        <v>540</v>
      </c>
      <c r="L74" s="279" t="s">
        <v>540</v>
      </c>
      <c r="M74" s="279">
        <v>3441</v>
      </c>
      <c r="N74" s="279">
        <v>59</v>
      </c>
      <c r="O74" s="279">
        <v>12</v>
      </c>
      <c r="P74" s="279">
        <v>75</v>
      </c>
      <c r="Q74" s="279">
        <v>96</v>
      </c>
      <c r="R74" s="279">
        <v>1490</v>
      </c>
      <c r="S74" s="279">
        <v>87</v>
      </c>
      <c r="T74" s="279">
        <v>97</v>
      </c>
      <c r="U74" s="279">
        <v>258</v>
      </c>
      <c r="V74" s="279">
        <v>421</v>
      </c>
      <c r="W74" s="279" t="s">
        <v>540</v>
      </c>
      <c r="X74" s="279">
        <v>0</v>
      </c>
      <c r="Y74" s="279">
        <v>2595</v>
      </c>
      <c r="Z74" s="330">
        <f t="shared" si="20"/>
        <v>-0.44339622641509435</v>
      </c>
      <c r="AA74" s="330">
        <f t="shared" si="21"/>
        <v>-0.33333333333333331</v>
      </c>
      <c r="AB74" s="330">
        <f t="shared" si="22"/>
        <v>-0.25</v>
      </c>
      <c r="AC74" s="330">
        <f t="shared" si="23"/>
        <v>-0.24409448818897639</v>
      </c>
      <c r="AD74" s="330">
        <f t="shared" si="24"/>
        <v>-0.2190775681341719</v>
      </c>
      <c r="AE74" s="330">
        <f t="shared" si="25"/>
        <v>-0.52459016393442626</v>
      </c>
      <c r="AF74" s="330">
        <f t="shared" si="26"/>
        <v>-0.21774193548387097</v>
      </c>
      <c r="AG74" s="330">
        <f t="shared" si="27"/>
        <v>-0.31016042780748665</v>
      </c>
      <c r="AH74" s="330">
        <f t="shared" si="28"/>
        <v>-0.14949494949494949</v>
      </c>
      <c r="AI74" s="270" t="s">
        <v>540</v>
      </c>
      <c r="AJ74" s="270" t="s">
        <v>540</v>
      </c>
      <c r="AK74" s="331">
        <f t="shared" si="29"/>
        <v>-0.24585876198779424</v>
      </c>
    </row>
    <row r="75" spans="1:37" s="287" customFormat="1" ht="15" customHeight="1">
      <c r="A75" s="289" t="s">
        <v>300</v>
      </c>
      <c r="B75" s="279">
        <v>107</v>
      </c>
      <c r="C75" s="279">
        <v>16</v>
      </c>
      <c r="D75" s="279">
        <v>104</v>
      </c>
      <c r="E75" s="279">
        <v>125</v>
      </c>
      <c r="F75" s="279">
        <v>1913</v>
      </c>
      <c r="G75" s="279">
        <v>185</v>
      </c>
      <c r="H75" s="279">
        <v>127</v>
      </c>
      <c r="I75" s="279">
        <v>367</v>
      </c>
      <c r="J75" s="279">
        <v>498</v>
      </c>
      <c r="K75" s="279" t="s">
        <v>540</v>
      </c>
      <c r="L75" s="279" t="s">
        <v>540</v>
      </c>
      <c r="M75" s="279">
        <v>3447</v>
      </c>
      <c r="N75" s="279">
        <v>53</v>
      </c>
      <c r="O75" s="279">
        <v>10</v>
      </c>
      <c r="P75" s="279">
        <v>72</v>
      </c>
      <c r="Q75" s="279">
        <v>100</v>
      </c>
      <c r="R75" s="279">
        <v>1455</v>
      </c>
      <c r="S75" s="279">
        <v>85</v>
      </c>
      <c r="T75" s="279">
        <v>95</v>
      </c>
      <c r="U75" s="279">
        <v>250</v>
      </c>
      <c r="V75" s="279">
        <v>396</v>
      </c>
      <c r="W75" s="279" t="s">
        <v>540</v>
      </c>
      <c r="X75" s="279">
        <v>0</v>
      </c>
      <c r="Y75" s="279">
        <v>2516</v>
      </c>
      <c r="Z75" s="330">
        <f t="shared" si="20"/>
        <v>-0.50467289719626163</v>
      </c>
      <c r="AA75" s="330">
        <f t="shared" si="21"/>
        <v>-0.375</v>
      </c>
      <c r="AB75" s="330">
        <f t="shared" si="22"/>
        <v>-0.30769230769230771</v>
      </c>
      <c r="AC75" s="330">
        <f t="shared" si="23"/>
        <v>-0.2</v>
      </c>
      <c r="AD75" s="330">
        <f t="shared" si="24"/>
        <v>-0.23941453214845793</v>
      </c>
      <c r="AE75" s="330">
        <f t="shared" si="25"/>
        <v>-0.54054054054054057</v>
      </c>
      <c r="AF75" s="330">
        <f t="shared" si="26"/>
        <v>-0.25196850393700787</v>
      </c>
      <c r="AG75" s="330">
        <f t="shared" si="27"/>
        <v>-0.31880108991825612</v>
      </c>
      <c r="AH75" s="330">
        <f t="shared" si="28"/>
        <v>-0.20481927710843373</v>
      </c>
      <c r="AI75" s="270" t="s">
        <v>540</v>
      </c>
      <c r="AJ75" s="270" t="s">
        <v>540</v>
      </c>
      <c r="AK75" s="331">
        <f t="shared" si="29"/>
        <v>-0.27008993327531189</v>
      </c>
    </row>
    <row r="76" spans="1:37" s="287" customFormat="1" ht="15" customHeight="1">
      <c r="A76" s="289" t="s">
        <v>301</v>
      </c>
      <c r="B76" s="279">
        <v>108</v>
      </c>
      <c r="C76" s="279">
        <v>14</v>
      </c>
      <c r="D76" s="279">
        <v>107</v>
      </c>
      <c r="E76" s="279">
        <v>125</v>
      </c>
      <c r="F76" s="279">
        <v>1899</v>
      </c>
      <c r="G76" s="279">
        <v>184</v>
      </c>
      <c r="H76" s="279">
        <v>128</v>
      </c>
      <c r="I76" s="279">
        <v>352</v>
      </c>
      <c r="J76" s="279">
        <v>495</v>
      </c>
      <c r="K76" s="279" t="s">
        <v>540</v>
      </c>
      <c r="L76" s="279" t="s">
        <v>540</v>
      </c>
      <c r="M76" s="279">
        <v>3418</v>
      </c>
      <c r="N76" s="279">
        <v>48</v>
      </c>
      <c r="O76" s="279">
        <v>10</v>
      </c>
      <c r="P76" s="279">
        <v>67</v>
      </c>
      <c r="Q76" s="279">
        <v>102</v>
      </c>
      <c r="R76" s="279">
        <v>1435</v>
      </c>
      <c r="S76" s="279">
        <v>90</v>
      </c>
      <c r="T76" s="279">
        <v>87</v>
      </c>
      <c r="U76" s="279">
        <v>238</v>
      </c>
      <c r="V76" s="279">
        <v>384</v>
      </c>
      <c r="W76" s="279" t="s">
        <v>540</v>
      </c>
      <c r="X76" s="279">
        <v>0</v>
      </c>
      <c r="Y76" s="279">
        <v>2461</v>
      </c>
      <c r="Z76" s="330">
        <f t="shared" si="20"/>
        <v>-0.55555555555555558</v>
      </c>
      <c r="AA76" s="330">
        <f t="shared" si="21"/>
        <v>-0.2857142857142857</v>
      </c>
      <c r="AB76" s="330">
        <f t="shared" si="22"/>
        <v>-0.37383177570093457</v>
      </c>
      <c r="AC76" s="330">
        <f t="shared" si="23"/>
        <v>-0.184</v>
      </c>
      <c r="AD76" s="330">
        <f t="shared" si="24"/>
        <v>-0.24433912585571355</v>
      </c>
      <c r="AE76" s="330">
        <f t="shared" si="25"/>
        <v>-0.51086956521739135</v>
      </c>
      <c r="AF76" s="330">
        <f t="shared" si="26"/>
        <v>-0.3203125</v>
      </c>
      <c r="AG76" s="330">
        <f t="shared" si="27"/>
        <v>-0.32386363636363635</v>
      </c>
      <c r="AH76" s="330">
        <f t="shared" si="28"/>
        <v>-0.22424242424242424</v>
      </c>
      <c r="AI76" s="270" t="s">
        <v>540</v>
      </c>
      <c r="AJ76" s="270" t="s">
        <v>540</v>
      </c>
      <c r="AK76" s="331">
        <f t="shared" si="29"/>
        <v>-0.27998829724985369</v>
      </c>
    </row>
    <row r="77" spans="1:37" s="287" customFormat="1" ht="15" customHeight="1">
      <c r="A77" s="289" t="s">
        <v>302</v>
      </c>
      <c r="B77" s="279">
        <v>104</v>
      </c>
      <c r="C77" s="279">
        <v>15</v>
      </c>
      <c r="D77" s="279">
        <v>104</v>
      </c>
      <c r="E77" s="279">
        <v>113</v>
      </c>
      <c r="F77" s="279">
        <v>1801</v>
      </c>
      <c r="G77" s="279">
        <v>180</v>
      </c>
      <c r="H77" s="279">
        <v>129</v>
      </c>
      <c r="I77" s="279">
        <v>346</v>
      </c>
      <c r="J77" s="279">
        <v>480</v>
      </c>
      <c r="K77" s="279">
        <v>5</v>
      </c>
      <c r="L77" s="279" t="s">
        <v>540</v>
      </c>
      <c r="M77" s="279">
        <v>3277</v>
      </c>
      <c r="N77" s="279">
        <v>51</v>
      </c>
      <c r="O77" s="279">
        <v>12</v>
      </c>
      <c r="P77" s="279">
        <v>72</v>
      </c>
      <c r="Q77" s="279">
        <v>100</v>
      </c>
      <c r="R77" s="279">
        <v>1475</v>
      </c>
      <c r="S77" s="279">
        <v>95</v>
      </c>
      <c r="T77" s="279">
        <v>95</v>
      </c>
      <c r="U77" s="279">
        <v>246</v>
      </c>
      <c r="V77" s="279">
        <v>406</v>
      </c>
      <c r="W77" s="279" t="s">
        <v>540</v>
      </c>
      <c r="X77" s="279">
        <v>0</v>
      </c>
      <c r="Y77" s="279">
        <v>2552</v>
      </c>
      <c r="Z77" s="330">
        <f t="shared" si="20"/>
        <v>-0.50961538461538458</v>
      </c>
      <c r="AA77" s="330">
        <f t="shared" si="21"/>
        <v>-0.2</v>
      </c>
      <c r="AB77" s="330">
        <f t="shared" si="22"/>
        <v>-0.30769230769230771</v>
      </c>
      <c r="AC77" s="330">
        <f t="shared" si="23"/>
        <v>-0.11504424778761062</v>
      </c>
      <c r="AD77" s="330">
        <f t="shared" si="24"/>
        <v>-0.18101054969461411</v>
      </c>
      <c r="AE77" s="330">
        <f t="shared" si="25"/>
        <v>-0.47222222222222221</v>
      </c>
      <c r="AF77" s="330">
        <f t="shared" si="26"/>
        <v>-0.26356589147286824</v>
      </c>
      <c r="AG77" s="330">
        <f t="shared" si="27"/>
        <v>-0.28901734104046245</v>
      </c>
      <c r="AH77" s="330">
        <f t="shared" si="28"/>
        <v>-0.15416666666666667</v>
      </c>
      <c r="AI77" s="270" t="s">
        <v>540</v>
      </c>
      <c r="AJ77" s="270" t="s">
        <v>540</v>
      </c>
      <c r="AK77" s="331">
        <f t="shared" si="29"/>
        <v>-0.22123893805309736</v>
      </c>
    </row>
    <row r="78" spans="1:37" s="287" customFormat="1" ht="15" customHeight="1">
      <c r="A78" s="289" t="s">
        <v>303</v>
      </c>
      <c r="B78" s="279">
        <v>99</v>
      </c>
      <c r="C78" s="279">
        <v>14</v>
      </c>
      <c r="D78" s="279">
        <v>101</v>
      </c>
      <c r="E78" s="279">
        <v>111</v>
      </c>
      <c r="F78" s="279">
        <v>1795</v>
      </c>
      <c r="G78" s="279">
        <v>176</v>
      </c>
      <c r="H78" s="279">
        <v>128</v>
      </c>
      <c r="I78" s="279">
        <v>337</v>
      </c>
      <c r="J78" s="279">
        <v>452</v>
      </c>
      <c r="K78" s="279">
        <v>5</v>
      </c>
      <c r="L78" s="279" t="s">
        <v>540</v>
      </c>
      <c r="M78" s="279">
        <v>3218</v>
      </c>
      <c r="N78" s="279">
        <v>59</v>
      </c>
      <c r="O78" s="279">
        <v>12</v>
      </c>
      <c r="P78" s="279">
        <v>77</v>
      </c>
      <c r="Q78" s="279">
        <v>112</v>
      </c>
      <c r="R78" s="279">
        <v>1519</v>
      </c>
      <c r="S78" s="279">
        <v>96</v>
      </c>
      <c r="T78" s="279">
        <v>95</v>
      </c>
      <c r="U78" s="279">
        <v>255</v>
      </c>
      <c r="V78" s="279">
        <v>431</v>
      </c>
      <c r="W78" s="279" t="s">
        <v>540</v>
      </c>
      <c r="X78" s="279">
        <v>0</v>
      </c>
      <c r="Y78" s="279">
        <v>2656</v>
      </c>
      <c r="Z78" s="330">
        <f t="shared" si="20"/>
        <v>-0.40404040404040403</v>
      </c>
      <c r="AA78" s="330">
        <f t="shared" si="21"/>
        <v>-0.14285714285714285</v>
      </c>
      <c r="AB78" s="330">
        <f t="shared" si="22"/>
        <v>-0.23762376237623761</v>
      </c>
      <c r="AC78" s="330">
        <f t="shared" si="23"/>
        <v>9.0090090090090089E-3</v>
      </c>
      <c r="AD78" s="330">
        <f t="shared" si="24"/>
        <v>-0.15376044568245126</v>
      </c>
      <c r="AE78" s="330">
        <f t="shared" si="25"/>
        <v>-0.45454545454545453</v>
      </c>
      <c r="AF78" s="330">
        <f t="shared" si="26"/>
        <v>-0.2578125</v>
      </c>
      <c r="AG78" s="330">
        <f t="shared" si="27"/>
        <v>-0.24332344213649851</v>
      </c>
      <c r="AH78" s="330">
        <f t="shared" si="28"/>
        <v>-4.6460176991150445E-2</v>
      </c>
      <c r="AI78" s="270" t="s">
        <v>540</v>
      </c>
      <c r="AJ78" s="270" t="s">
        <v>540</v>
      </c>
      <c r="AK78" s="331">
        <f t="shared" si="29"/>
        <v>-0.17464263517712866</v>
      </c>
    </row>
    <row r="79" spans="1:37" s="287" customFormat="1" ht="15" customHeight="1">
      <c r="A79" s="289" t="s">
        <v>304</v>
      </c>
      <c r="B79" s="279">
        <v>104</v>
      </c>
      <c r="C79" s="279">
        <v>13</v>
      </c>
      <c r="D79" s="279">
        <v>101</v>
      </c>
      <c r="E79" s="279">
        <v>118</v>
      </c>
      <c r="F79" s="279">
        <v>1847</v>
      </c>
      <c r="G79" s="279">
        <v>174</v>
      </c>
      <c r="H79" s="279">
        <v>124</v>
      </c>
      <c r="I79" s="279">
        <v>358</v>
      </c>
      <c r="J79" s="279">
        <v>473</v>
      </c>
      <c r="K79" s="279">
        <v>6</v>
      </c>
      <c r="L79" s="279" t="s">
        <v>540</v>
      </c>
      <c r="M79" s="279">
        <v>3318</v>
      </c>
      <c r="N79" s="279">
        <v>62</v>
      </c>
      <c r="O79" s="279">
        <v>9</v>
      </c>
      <c r="P79" s="279">
        <v>81</v>
      </c>
      <c r="Q79" s="279">
        <v>110</v>
      </c>
      <c r="R79" s="279">
        <v>1510</v>
      </c>
      <c r="S79" s="279">
        <v>103</v>
      </c>
      <c r="T79" s="279">
        <v>99</v>
      </c>
      <c r="U79" s="279">
        <v>258</v>
      </c>
      <c r="V79" s="279">
        <v>447</v>
      </c>
      <c r="W79" s="279" t="s">
        <v>540</v>
      </c>
      <c r="X79" s="279">
        <v>0</v>
      </c>
      <c r="Y79" s="279">
        <v>2679</v>
      </c>
      <c r="Z79" s="330">
        <f t="shared" si="20"/>
        <v>-0.40384615384615385</v>
      </c>
      <c r="AA79" s="330">
        <f t="shared" si="21"/>
        <v>-0.30769230769230771</v>
      </c>
      <c r="AB79" s="330">
        <f t="shared" si="22"/>
        <v>-0.19801980198019803</v>
      </c>
      <c r="AC79" s="330">
        <f t="shared" si="23"/>
        <v>-6.7796610169491525E-2</v>
      </c>
      <c r="AD79" s="330">
        <f t="shared" si="24"/>
        <v>-0.18245804006497021</v>
      </c>
      <c r="AE79" s="330">
        <f t="shared" si="25"/>
        <v>-0.40804597701149425</v>
      </c>
      <c r="AF79" s="330">
        <f t="shared" si="26"/>
        <v>-0.20161290322580644</v>
      </c>
      <c r="AG79" s="330">
        <f t="shared" si="27"/>
        <v>-0.27932960893854747</v>
      </c>
      <c r="AH79" s="330">
        <f t="shared" si="28"/>
        <v>-5.4968287526427059E-2</v>
      </c>
      <c r="AI79" s="270" t="s">
        <v>540</v>
      </c>
      <c r="AJ79" s="270" t="s">
        <v>540</v>
      </c>
      <c r="AK79" s="331">
        <f t="shared" si="29"/>
        <v>-0.19258589511754068</v>
      </c>
    </row>
    <row r="80" spans="1:37" s="287" customFormat="1" ht="15" customHeight="1">
      <c r="A80" s="289" t="s">
        <v>305</v>
      </c>
      <c r="B80" s="279">
        <v>111</v>
      </c>
      <c r="C80" s="279">
        <v>12</v>
      </c>
      <c r="D80" s="279">
        <v>107</v>
      </c>
      <c r="E80" s="279">
        <v>127</v>
      </c>
      <c r="F80" s="279">
        <v>1878</v>
      </c>
      <c r="G80" s="279">
        <v>179</v>
      </c>
      <c r="H80" s="279">
        <v>121</v>
      </c>
      <c r="I80" s="279">
        <v>355</v>
      </c>
      <c r="J80" s="279">
        <v>489</v>
      </c>
      <c r="K80" s="279">
        <v>5</v>
      </c>
      <c r="L80" s="279" t="s">
        <v>540</v>
      </c>
      <c r="M80" s="279">
        <v>3384</v>
      </c>
      <c r="N80" s="279">
        <v>54</v>
      </c>
      <c r="O80" s="279">
        <v>10</v>
      </c>
      <c r="P80" s="279">
        <v>81</v>
      </c>
      <c r="Q80" s="279">
        <v>111</v>
      </c>
      <c r="R80" s="279">
        <v>1532</v>
      </c>
      <c r="S80" s="279">
        <v>99</v>
      </c>
      <c r="T80" s="279">
        <v>98</v>
      </c>
      <c r="U80" s="279">
        <v>259</v>
      </c>
      <c r="V80" s="279">
        <v>444</v>
      </c>
      <c r="W80" s="279" t="s">
        <v>540</v>
      </c>
      <c r="X80" s="279">
        <v>0</v>
      </c>
      <c r="Y80" s="279">
        <v>2688</v>
      </c>
      <c r="Z80" s="330">
        <f t="shared" si="20"/>
        <v>-0.51351351351351349</v>
      </c>
      <c r="AA80" s="330">
        <f t="shared" si="21"/>
        <v>-0.16666666666666666</v>
      </c>
      <c r="AB80" s="330">
        <f t="shared" si="22"/>
        <v>-0.24299065420560748</v>
      </c>
      <c r="AC80" s="330">
        <f t="shared" si="23"/>
        <v>-0.12598425196850394</v>
      </c>
      <c r="AD80" s="330">
        <f t="shared" si="24"/>
        <v>-0.18423855165069222</v>
      </c>
      <c r="AE80" s="330">
        <f t="shared" si="25"/>
        <v>-0.44692737430167595</v>
      </c>
      <c r="AF80" s="330">
        <f t="shared" si="26"/>
        <v>-0.19008264462809918</v>
      </c>
      <c r="AG80" s="330">
        <f t="shared" si="27"/>
        <v>-0.27042253521126758</v>
      </c>
      <c r="AH80" s="330">
        <f t="shared" si="28"/>
        <v>-9.202453987730061E-2</v>
      </c>
      <c r="AI80" s="270" t="s">
        <v>540</v>
      </c>
      <c r="AJ80" s="270" t="s">
        <v>540</v>
      </c>
      <c r="AK80" s="331">
        <f t="shared" si="29"/>
        <v>-0.20567375886524822</v>
      </c>
    </row>
    <row r="81" spans="1:37" s="287" customFormat="1" ht="15" customHeight="1">
      <c r="A81" s="289" t="s">
        <v>306</v>
      </c>
      <c r="B81" s="279">
        <v>111</v>
      </c>
      <c r="C81" s="279">
        <v>12</v>
      </c>
      <c r="D81" s="279">
        <v>112</v>
      </c>
      <c r="E81" s="279">
        <v>126</v>
      </c>
      <c r="F81" s="279">
        <v>1871</v>
      </c>
      <c r="G81" s="279">
        <v>183</v>
      </c>
      <c r="H81" s="279">
        <v>122</v>
      </c>
      <c r="I81" s="279">
        <v>359</v>
      </c>
      <c r="J81" s="279">
        <v>480</v>
      </c>
      <c r="K81" s="279" t="s">
        <v>540</v>
      </c>
      <c r="L81" s="279" t="s">
        <v>540</v>
      </c>
      <c r="M81" s="279">
        <v>3383</v>
      </c>
      <c r="N81" s="279">
        <v>54</v>
      </c>
      <c r="O81" s="279">
        <v>11</v>
      </c>
      <c r="P81" s="279">
        <v>73</v>
      </c>
      <c r="Q81" s="279">
        <v>115</v>
      </c>
      <c r="R81" s="279">
        <v>1518</v>
      </c>
      <c r="S81" s="279">
        <v>99</v>
      </c>
      <c r="T81" s="279">
        <v>94</v>
      </c>
      <c r="U81" s="279">
        <v>260</v>
      </c>
      <c r="V81" s="279">
        <v>439</v>
      </c>
      <c r="W81" s="279" t="s">
        <v>540</v>
      </c>
      <c r="X81" s="279">
        <v>0</v>
      </c>
      <c r="Y81" s="279">
        <v>2663</v>
      </c>
      <c r="Z81" s="330">
        <f t="shared" si="20"/>
        <v>-0.51351351351351349</v>
      </c>
      <c r="AA81" s="330">
        <f t="shared" si="21"/>
        <v>-8.3333333333333329E-2</v>
      </c>
      <c r="AB81" s="330">
        <f t="shared" si="22"/>
        <v>-0.3482142857142857</v>
      </c>
      <c r="AC81" s="330">
        <f t="shared" si="23"/>
        <v>-8.7301587301587297E-2</v>
      </c>
      <c r="AD81" s="330">
        <f t="shared" si="24"/>
        <v>-0.18866916087653662</v>
      </c>
      <c r="AE81" s="330">
        <f t="shared" si="25"/>
        <v>-0.45901639344262296</v>
      </c>
      <c r="AF81" s="330">
        <f t="shared" si="26"/>
        <v>-0.22950819672131148</v>
      </c>
      <c r="AG81" s="330">
        <f t="shared" si="27"/>
        <v>-0.27576601671309192</v>
      </c>
      <c r="AH81" s="330">
        <f t="shared" si="28"/>
        <v>-8.5416666666666669E-2</v>
      </c>
      <c r="AI81" s="270" t="s">
        <v>540</v>
      </c>
      <c r="AJ81" s="270" t="s">
        <v>540</v>
      </c>
      <c r="AK81" s="331">
        <f t="shared" si="29"/>
        <v>-0.21282885013301803</v>
      </c>
    </row>
    <row r="82" spans="1:37" s="287" customFormat="1" ht="15" customHeight="1">
      <c r="A82" s="289" t="s">
        <v>307</v>
      </c>
      <c r="B82" s="279">
        <v>111</v>
      </c>
      <c r="C82" s="279">
        <v>10</v>
      </c>
      <c r="D82" s="279">
        <v>108</v>
      </c>
      <c r="E82" s="279">
        <v>125</v>
      </c>
      <c r="F82" s="279">
        <v>1889</v>
      </c>
      <c r="G82" s="279">
        <v>169</v>
      </c>
      <c r="H82" s="279">
        <v>122</v>
      </c>
      <c r="I82" s="279">
        <v>337</v>
      </c>
      <c r="J82" s="279">
        <v>478</v>
      </c>
      <c r="K82" s="279">
        <v>5</v>
      </c>
      <c r="L82" s="279" t="s">
        <v>540</v>
      </c>
      <c r="M82" s="279">
        <v>3354</v>
      </c>
      <c r="N82" s="279">
        <v>58</v>
      </c>
      <c r="O82" s="279">
        <v>12</v>
      </c>
      <c r="P82" s="279">
        <v>73</v>
      </c>
      <c r="Q82" s="279">
        <v>111</v>
      </c>
      <c r="R82" s="279">
        <v>1477</v>
      </c>
      <c r="S82" s="279">
        <v>91</v>
      </c>
      <c r="T82" s="279">
        <v>87</v>
      </c>
      <c r="U82" s="279">
        <v>251</v>
      </c>
      <c r="V82" s="279">
        <v>416</v>
      </c>
      <c r="W82" s="279" t="s">
        <v>540</v>
      </c>
      <c r="X82" s="279">
        <v>0</v>
      </c>
      <c r="Y82" s="279">
        <v>2576</v>
      </c>
      <c r="Z82" s="330">
        <f t="shared" si="20"/>
        <v>-0.47747747747747749</v>
      </c>
      <c r="AA82" s="330">
        <f t="shared" si="21"/>
        <v>0.2</v>
      </c>
      <c r="AB82" s="330">
        <f t="shared" si="22"/>
        <v>-0.32407407407407407</v>
      </c>
      <c r="AC82" s="330">
        <f t="shared" si="23"/>
        <v>-0.112</v>
      </c>
      <c r="AD82" s="330">
        <f t="shared" si="24"/>
        <v>-0.21810481736368448</v>
      </c>
      <c r="AE82" s="330">
        <f t="shared" si="25"/>
        <v>-0.46153846153846156</v>
      </c>
      <c r="AF82" s="330">
        <f t="shared" si="26"/>
        <v>-0.28688524590163933</v>
      </c>
      <c r="AG82" s="330">
        <f t="shared" si="27"/>
        <v>-0.25519287833827892</v>
      </c>
      <c r="AH82" s="330">
        <f t="shared" si="28"/>
        <v>-0.1297071129707113</v>
      </c>
      <c r="AI82" s="270" t="s">
        <v>540</v>
      </c>
      <c r="AJ82" s="270" t="s">
        <v>540</v>
      </c>
      <c r="AK82" s="331">
        <f t="shared" si="29"/>
        <v>-0.23196183661299941</v>
      </c>
    </row>
    <row r="83" spans="1:37" s="287" customFormat="1" ht="15" customHeight="1">
      <c r="A83" s="289" t="s">
        <v>308</v>
      </c>
      <c r="B83" s="279">
        <v>105</v>
      </c>
      <c r="C83" s="279">
        <v>13</v>
      </c>
      <c r="D83" s="279">
        <v>107</v>
      </c>
      <c r="E83" s="279">
        <v>114</v>
      </c>
      <c r="F83" s="279">
        <v>1878</v>
      </c>
      <c r="G83" s="279">
        <v>177</v>
      </c>
      <c r="H83" s="279">
        <v>118</v>
      </c>
      <c r="I83" s="279">
        <v>344</v>
      </c>
      <c r="J83" s="279">
        <v>488</v>
      </c>
      <c r="K83" s="279">
        <v>5</v>
      </c>
      <c r="L83" s="279">
        <v>0</v>
      </c>
      <c r="M83" s="279">
        <v>3349</v>
      </c>
      <c r="N83" s="279">
        <v>52</v>
      </c>
      <c r="O83" s="279">
        <v>12</v>
      </c>
      <c r="P83" s="279">
        <v>75</v>
      </c>
      <c r="Q83" s="279">
        <v>110</v>
      </c>
      <c r="R83" s="279">
        <v>1456</v>
      </c>
      <c r="S83" s="279">
        <v>86</v>
      </c>
      <c r="T83" s="279">
        <v>93</v>
      </c>
      <c r="U83" s="279">
        <v>249</v>
      </c>
      <c r="V83" s="279">
        <v>414</v>
      </c>
      <c r="W83" s="279" t="s">
        <v>540</v>
      </c>
      <c r="X83" s="279">
        <v>0</v>
      </c>
      <c r="Y83" s="279">
        <v>2547</v>
      </c>
      <c r="Z83" s="330">
        <f t="shared" si="20"/>
        <v>-0.50476190476190474</v>
      </c>
      <c r="AA83" s="330">
        <f t="shared" si="21"/>
        <v>-7.6923076923076927E-2</v>
      </c>
      <c r="AB83" s="330">
        <f t="shared" si="22"/>
        <v>-0.29906542056074764</v>
      </c>
      <c r="AC83" s="330">
        <f t="shared" si="23"/>
        <v>-3.5087719298245612E-2</v>
      </c>
      <c r="AD83" s="330">
        <f t="shared" si="24"/>
        <v>-0.22470713525026625</v>
      </c>
      <c r="AE83" s="330">
        <f t="shared" si="25"/>
        <v>-0.51412429378531077</v>
      </c>
      <c r="AF83" s="330">
        <f t="shared" si="26"/>
        <v>-0.21186440677966101</v>
      </c>
      <c r="AG83" s="330">
        <f t="shared" si="27"/>
        <v>-0.27616279069767441</v>
      </c>
      <c r="AH83" s="330">
        <f t="shared" si="28"/>
        <v>-0.15163934426229508</v>
      </c>
      <c r="AI83" s="270" t="s">
        <v>540</v>
      </c>
      <c r="AJ83" s="270" t="s">
        <v>540</v>
      </c>
      <c r="AK83" s="331">
        <f t="shared" si="29"/>
        <v>-0.2394744699910421</v>
      </c>
    </row>
    <row r="84" spans="1:37" s="287" customFormat="1" ht="15" customHeight="1">
      <c r="A84" s="289" t="s">
        <v>309</v>
      </c>
      <c r="B84" s="279">
        <v>97</v>
      </c>
      <c r="C84" s="279">
        <v>16</v>
      </c>
      <c r="D84" s="279">
        <v>105</v>
      </c>
      <c r="E84" s="279">
        <v>111</v>
      </c>
      <c r="F84" s="279">
        <v>1828</v>
      </c>
      <c r="G84" s="279">
        <v>162</v>
      </c>
      <c r="H84" s="279">
        <v>110</v>
      </c>
      <c r="I84" s="279">
        <v>330</v>
      </c>
      <c r="J84" s="279">
        <v>483</v>
      </c>
      <c r="K84" s="279" t="s">
        <v>540</v>
      </c>
      <c r="L84" s="279" t="s">
        <v>540</v>
      </c>
      <c r="M84" s="279">
        <v>3244</v>
      </c>
      <c r="N84" s="279">
        <v>56</v>
      </c>
      <c r="O84" s="279">
        <v>12</v>
      </c>
      <c r="P84" s="279">
        <v>74</v>
      </c>
      <c r="Q84" s="279">
        <v>112</v>
      </c>
      <c r="R84" s="279">
        <v>1441</v>
      </c>
      <c r="S84" s="279">
        <v>79</v>
      </c>
      <c r="T84" s="279">
        <v>96</v>
      </c>
      <c r="U84" s="279">
        <v>245</v>
      </c>
      <c r="V84" s="279">
        <v>412</v>
      </c>
      <c r="W84" s="279" t="s">
        <v>540</v>
      </c>
      <c r="X84" s="279">
        <v>0</v>
      </c>
      <c r="Y84" s="279">
        <v>2527</v>
      </c>
      <c r="Z84" s="330">
        <f t="shared" si="20"/>
        <v>-0.42268041237113402</v>
      </c>
      <c r="AA84" s="330">
        <f t="shared" si="21"/>
        <v>-0.25</v>
      </c>
      <c r="AB84" s="330">
        <f t="shared" si="22"/>
        <v>-0.29523809523809524</v>
      </c>
      <c r="AC84" s="330">
        <f t="shared" si="23"/>
        <v>9.0090090090090089E-3</v>
      </c>
      <c r="AD84" s="330">
        <f t="shared" si="24"/>
        <v>-0.21170678336980306</v>
      </c>
      <c r="AE84" s="330">
        <f t="shared" si="25"/>
        <v>-0.51234567901234573</v>
      </c>
      <c r="AF84" s="330">
        <f t="shared" si="26"/>
        <v>-0.12727272727272726</v>
      </c>
      <c r="AG84" s="330">
        <f t="shared" si="27"/>
        <v>-0.25757575757575757</v>
      </c>
      <c r="AH84" s="330">
        <f t="shared" si="28"/>
        <v>-0.14699792960662525</v>
      </c>
      <c r="AI84" s="270" t="s">
        <v>540</v>
      </c>
      <c r="AJ84" s="270" t="s">
        <v>540</v>
      </c>
      <c r="AK84" s="331">
        <f t="shared" si="29"/>
        <v>-0.22102342786683107</v>
      </c>
    </row>
    <row r="85" spans="1:37" s="287" customFormat="1" ht="15" customHeight="1">
      <c r="A85" s="289" t="s">
        <v>310</v>
      </c>
      <c r="B85" s="279">
        <v>97</v>
      </c>
      <c r="C85" s="279">
        <v>19</v>
      </c>
      <c r="D85" s="279">
        <v>102</v>
      </c>
      <c r="E85" s="279">
        <v>116</v>
      </c>
      <c r="F85" s="279">
        <v>1777</v>
      </c>
      <c r="G85" s="279">
        <v>155</v>
      </c>
      <c r="H85" s="279">
        <v>109</v>
      </c>
      <c r="I85" s="279">
        <v>322</v>
      </c>
      <c r="J85" s="279">
        <v>465</v>
      </c>
      <c r="K85" s="279" t="s">
        <v>540</v>
      </c>
      <c r="L85" s="279" t="s">
        <v>540</v>
      </c>
      <c r="M85" s="279">
        <v>3164</v>
      </c>
      <c r="N85" s="279">
        <v>59</v>
      </c>
      <c r="O85" s="279">
        <v>14</v>
      </c>
      <c r="P85" s="279">
        <v>74</v>
      </c>
      <c r="Q85" s="279">
        <v>111</v>
      </c>
      <c r="R85" s="279">
        <v>1459</v>
      </c>
      <c r="S85" s="279">
        <v>82</v>
      </c>
      <c r="T85" s="279">
        <v>92</v>
      </c>
      <c r="U85" s="279">
        <v>261</v>
      </c>
      <c r="V85" s="279">
        <v>431</v>
      </c>
      <c r="W85" s="279" t="s">
        <v>540</v>
      </c>
      <c r="X85" s="279">
        <v>0</v>
      </c>
      <c r="Y85" s="279">
        <v>2583</v>
      </c>
      <c r="Z85" s="330">
        <f t="shared" si="20"/>
        <v>-0.39175257731958762</v>
      </c>
      <c r="AA85" s="330">
        <f t="shared" si="21"/>
        <v>-0.26315789473684209</v>
      </c>
      <c r="AB85" s="330">
        <f t="shared" si="22"/>
        <v>-0.27450980392156865</v>
      </c>
      <c r="AC85" s="330">
        <f t="shared" si="23"/>
        <v>-4.3103448275862072E-2</v>
      </c>
      <c r="AD85" s="330">
        <f t="shared" si="24"/>
        <v>-0.17895329206527855</v>
      </c>
      <c r="AE85" s="330">
        <f t="shared" si="25"/>
        <v>-0.47096774193548385</v>
      </c>
      <c r="AF85" s="330">
        <f t="shared" si="26"/>
        <v>-0.15596330275229359</v>
      </c>
      <c r="AG85" s="330">
        <f t="shared" si="27"/>
        <v>-0.18944099378881987</v>
      </c>
      <c r="AH85" s="330">
        <f t="shared" si="28"/>
        <v>-7.3118279569892475E-2</v>
      </c>
      <c r="AI85" s="270" t="s">
        <v>540</v>
      </c>
      <c r="AJ85" s="270" t="s">
        <v>540</v>
      </c>
      <c r="AK85" s="331">
        <f t="shared" si="29"/>
        <v>-0.1836283185840708</v>
      </c>
    </row>
    <row r="86" spans="1:37" s="287" customFormat="1" ht="15" customHeight="1">
      <c r="A86" s="289" t="s">
        <v>311</v>
      </c>
      <c r="B86" s="279">
        <v>92</v>
      </c>
      <c r="C86" s="279">
        <v>17</v>
      </c>
      <c r="D86" s="279">
        <v>101</v>
      </c>
      <c r="E86" s="279">
        <v>119</v>
      </c>
      <c r="F86" s="279">
        <v>1774</v>
      </c>
      <c r="G86" s="279">
        <v>162</v>
      </c>
      <c r="H86" s="279">
        <v>113</v>
      </c>
      <c r="I86" s="279">
        <v>324</v>
      </c>
      <c r="J86" s="279">
        <v>469</v>
      </c>
      <c r="K86" s="279" t="s">
        <v>540</v>
      </c>
      <c r="L86" s="279" t="s">
        <v>540</v>
      </c>
      <c r="M86" s="279">
        <v>3175</v>
      </c>
      <c r="N86" s="279">
        <v>58</v>
      </c>
      <c r="O86" s="279">
        <v>17</v>
      </c>
      <c r="P86" s="279">
        <v>71</v>
      </c>
      <c r="Q86" s="279">
        <v>106</v>
      </c>
      <c r="R86" s="279">
        <v>1496</v>
      </c>
      <c r="S86" s="279">
        <v>88</v>
      </c>
      <c r="T86" s="279">
        <v>87</v>
      </c>
      <c r="U86" s="279">
        <v>275</v>
      </c>
      <c r="V86" s="279">
        <v>437</v>
      </c>
      <c r="W86" s="279" t="s">
        <v>540</v>
      </c>
      <c r="X86" s="279">
        <v>0</v>
      </c>
      <c r="Y86" s="279">
        <v>2635</v>
      </c>
      <c r="Z86" s="330">
        <f t="shared" si="20"/>
        <v>-0.36956521739130432</v>
      </c>
      <c r="AA86" s="330">
        <f t="shared" si="21"/>
        <v>0</v>
      </c>
      <c r="AB86" s="330">
        <f t="shared" si="22"/>
        <v>-0.29702970297029702</v>
      </c>
      <c r="AC86" s="330">
        <f t="shared" si="23"/>
        <v>-0.1092436974789916</v>
      </c>
      <c r="AD86" s="330">
        <f t="shared" si="24"/>
        <v>-0.15670800450958286</v>
      </c>
      <c r="AE86" s="330">
        <f t="shared" si="25"/>
        <v>-0.4567901234567901</v>
      </c>
      <c r="AF86" s="330">
        <f t="shared" si="26"/>
        <v>-0.23008849557522124</v>
      </c>
      <c r="AG86" s="330">
        <f t="shared" si="27"/>
        <v>-0.15123456790123457</v>
      </c>
      <c r="AH86" s="330">
        <f t="shared" si="28"/>
        <v>-6.8230277185501065E-2</v>
      </c>
      <c r="AI86" s="270" t="s">
        <v>540</v>
      </c>
      <c r="AJ86" s="270" t="s">
        <v>540</v>
      </c>
      <c r="AK86" s="331">
        <f t="shared" si="29"/>
        <v>-0.17007874015748031</v>
      </c>
    </row>
    <row r="87" spans="1:37" s="287" customFormat="1" ht="15" customHeight="1">
      <c r="A87" s="289" t="s">
        <v>312</v>
      </c>
      <c r="B87" s="279">
        <v>96</v>
      </c>
      <c r="C87" s="279">
        <v>21</v>
      </c>
      <c r="D87" s="279">
        <v>100</v>
      </c>
      <c r="E87" s="279">
        <v>118</v>
      </c>
      <c r="F87" s="279">
        <v>1850</v>
      </c>
      <c r="G87" s="279">
        <v>163</v>
      </c>
      <c r="H87" s="279">
        <v>122</v>
      </c>
      <c r="I87" s="279">
        <v>339</v>
      </c>
      <c r="J87" s="279">
        <v>466</v>
      </c>
      <c r="K87" s="279" t="s">
        <v>540</v>
      </c>
      <c r="L87" s="279" t="s">
        <v>540</v>
      </c>
      <c r="M87" s="279">
        <v>3280</v>
      </c>
      <c r="N87" s="279">
        <v>56</v>
      </c>
      <c r="O87" s="279">
        <v>15</v>
      </c>
      <c r="P87" s="279">
        <v>76</v>
      </c>
      <c r="Q87" s="279">
        <v>102</v>
      </c>
      <c r="R87" s="279">
        <v>1487</v>
      </c>
      <c r="S87" s="279">
        <v>92</v>
      </c>
      <c r="T87" s="279">
        <v>87</v>
      </c>
      <c r="U87" s="279">
        <v>260</v>
      </c>
      <c r="V87" s="279">
        <v>421</v>
      </c>
      <c r="W87" s="279" t="s">
        <v>540</v>
      </c>
      <c r="X87" s="279">
        <v>0</v>
      </c>
      <c r="Y87" s="279">
        <v>2596</v>
      </c>
      <c r="Z87" s="330">
        <f t="shared" si="20"/>
        <v>-0.41666666666666669</v>
      </c>
      <c r="AA87" s="330">
        <f t="shared" si="21"/>
        <v>-0.2857142857142857</v>
      </c>
      <c r="AB87" s="330">
        <f t="shared" si="22"/>
        <v>-0.24</v>
      </c>
      <c r="AC87" s="330">
        <f t="shared" si="23"/>
        <v>-0.13559322033898305</v>
      </c>
      <c r="AD87" s="330">
        <f t="shared" si="24"/>
        <v>-0.19621621621621621</v>
      </c>
      <c r="AE87" s="330">
        <f t="shared" si="25"/>
        <v>-0.43558282208588955</v>
      </c>
      <c r="AF87" s="330">
        <f t="shared" si="26"/>
        <v>-0.28688524590163933</v>
      </c>
      <c r="AG87" s="330">
        <f t="shared" si="27"/>
        <v>-0.23303834808259588</v>
      </c>
      <c r="AH87" s="330">
        <f t="shared" si="28"/>
        <v>-9.6566523605150209E-2</v>
      </c>
      <c r="AI87" s="270" t="s">
        <v>540</v>
      </c>
      <c r="AJ87" s="270" t="s">
        <v>540</v>
      </c>
      <c r="AK87" s="331">
        <f t="shared" si="29"/>
        <v>-0.20853658536585365</v>
      </c>
    </row>
    <row r="88" spans="1:37" s="287" customFormat="1" ht="15" customHeight="1">
      <c r="A88" s="289" t="s">
        <v>313</v>
      </c>
      <c r="B88" s="279">
        <v>105</v>
      </c>
      <c r="C88" s="279">
        <v>20</v>
      </c>
      <c r="D88" s="279">
        <v>103</v>
      </c>
      <c r="E88" s="279">
        <v>121</v>
      </c>
      <c r="F88" s="279">
        <v>1885</v>
      </c>
      <c r="G88" s="279">
        <v>170</v>
      </c>
      <c r="H88" s="279">
        <v>128</v>
      </c>
      <c r="I88" s="279">
        <v>337</v>
      </c>
      <c r="J88" s="279">
        <v>481</v>
      </c>
      <c r="K88" s="279" t="s">
        <v>540</v>
      </c>
      <c r="L88" s="279" t="s">
        <v>540</v>
      </c>
      <c r="M88" s="279">
        <v>3355</v>
      </c>
      <c r="N88" s="279">
        <v>58</v>
      </c>
      <c r="O88" s="279">
        <v>9</v>
      </c>
      <c r="P88" s="279">
        <v>69</v>
      </c>
      <c r="Q88" s="279">
        <v>104</v>
      </c>
      <c r="R88" s="279">
        <v>1486</v>
      </c>
      <c r="S88" s="279">
        <v>94</v>
      </c>
      <c r="T88" s="279">
        <v>88</v>
      </c>
      <c r="U88" s="279">
        <v>248</v>
      </c>
      <c r="V88" s="279">
        <v>417</v>
      </c>
      <c r="W88" s="279" t="s">
        <v>540</v>
      </c>
      <c r="X88" s="279">
        <v>0</v>
      </c>
      <c r="Y88" s="279">
        <v>2573</v>
      </c>
      <c r="Z88" s="330">
        <f t="shared" si="20"/>
        <v>-0.44761904761904764</v>
      </c>
      <c r="AA88" s="330">
        <f t="shared" si="21"/>
        <v>-0.55000000000000004</v>
      </c>
      <c r="AB88" s="330">
        <f t="shared" si="22"/>
        <v>-0.3300970873786408</v>
      </c>
      <c r="AC88" s="330">
        <f t="shared" si="23"/>
        <v>-0.14049586776859505</v>
      </c>
      <c r="AD88" s="330">
        <f t="shared" si="24"/>
        <v>-0.2116710875331565</v>
      </c>
      <c r="AE88" s="330">
        <f t="shared" si="25"/>
        <v>-0.44705882352941179</v>
      </c>
      <c r="AF88" s="330">
        <f t="shared" si="26"/>
        <v>-0.3125</v>
      </c>
      <c r="AG88" s="330">
        <f t="shared" si="27"/>
        <v>-0.26409495548961426</v>
      </c>
      <c r="AH88" s="330">
        <f t="shared" si="28"/>
        <v>-0.13305613305613306</v>
      </c>
      <c r="AI88" s="270" t="s">
        <v>540</v>
      </c>
      <c r="AJ88" s="270" t="s">
        <v>540</v>
      </c>
      <c r="AK88" s="331">
        <f t="shared" si="29"/>
        <v>-0.23308494783904621</v>
      </c>
    </row>
    <row r="89" spans="1:37" s="287" customFormat="1" ht="15" customHeight="1">
      <c r="A89" s="289" t="s">
        <v>314</v>
      </c>
      <c r="B89" s="279">
        <v>104</v>
      </c>
      <c r="C89" s="279">
        <v>19</v>
      </c>
      <c r="D89" s="279">
        <v>102</v>
      </c>
      <c r="E89" s="279">
        <v>127</v>
      </c>
      <c r="F89" s="279">
        <v>1884</v>
      </c>
      <c r="G89" s="279">
        <v>179</v>
      </c>
      <c r="H89" s="279">
        <v>132</v>
      </c>
      <c r="I89" s="279">
        <v>345</v>
      </c>
      <c r="J89" s="279">
        <v>485</v>
      </c>
      <c r="K89" s="279" t="s">
        <v>540</v>
      </c>
      <c r="L89" s="279">
        <v>0</v>
      </c>
      <c r="M89" s="279">
        <v>3377</v>
      </c>
      <c r="N89" s="279">
        <v>58</v>
      </c>
      <c r="O89" s="279">
        <v>7</v>
      </c>
      <c r="P89" s="279">
        <v>67</v>
      </c>
      <c r="Q89" s="279">
        <v>98</v>
      </c>
      <c r="R89" s="279">
        <v>1505</v>
      </c>
      <c r="S89" s="279">
        <v>90</v>
      </c>
      <c r="T89" s="279">
        <v>93</v>
      </c>
      <c r="U89" s="279">
        <v>247</v>
      </c>
      <c r="V89" s="279">
        <v>418</v>
      </c>
      <c r="W89" s="279" t="s">
        <v>540</v>
      </c>
      <c r="X89" s="279">
        <v>0</v>
      </c>
      <c r="Y89" s="279">
        <v>2583</v>
      </c>
      <c r="Z89" s="330">
        <f t="shared" si="20"/>
        <v>-0.44230769230769229</v>
      </c>
      <c r="AA89" s="330">
        <f t="shared" si="21"/>
        <v>-0.63157894736842102</v>
      </c>
      <c r="AB89" s="330">
        <f t="shared" si="22"/>
        <v>-0.34313725490196079</v>
      </c>
      <c r="AC89" s="330">
        <f t="shared" si="23"/>
        <v>-0.2283464566929134</v>
      </c>
      <c r="AD89" s="330">
        <f t="shared" si="24"/>
        <v>-0.20116772823779194</v>
      </c>
      <c r="AE89" s="330">
        <f t="shared" si="25"/>
        <v>-0.4972067039106145</v>
      </c>
      <c r="AF89" s="330">
        <f t="shared" si="26"/>
        <v>-0.29545454545454547</v>
      </c>
      <c r="AG89" s="330">
        <f t="shared" si="27"/>
        <v>-0.28405797101449276</v>
      </c>
      <c r="AH89" s="330">
        <f t="shared" si="28"/>
        <v>-0.13814432989690723</v>
      </c>
      <c r="AI89" s="270" t="s">
        <v>540</v>
      </c>
      <c r="AJ89" s="270" t="s">
        <v>540</v>
      </c>
      <c r="AK89" s="331">
        <f t="shared" si="29"/>
        <v>-0.23511992893100386</v>
      </c>
    </row>
    <row r="90" spans="1:37" s="287" customFormat="1" ht="15" customHeight="1">
      <c r="A90" s="289" t="s">
        <v>315</v>
      </c>
      <c r="B90" s="279">
        <v>99</v>
      </c>
      <c r="C90" s="279">
        <v>18</v>
      </c>
      <c r="D90" s="279">
        <v>109</v>
      </c>
      <c r="E90" s="279">
        <v>117</v>
      </c>
      <c r="F90" s="279">
        <v>1861</v>
      </c>
      <c r="G90" s="279">
        <v>180</v>
      </c>
      <c r="H90" s="279">
        <v>129</v>
      </c>
      <c r="I90" s="279">
        <v>347</v>
      </c>
      <c r="J90" s="279">
        <v>478</v>
      </c>
      <c r="K90" s="279" t="s">
        <v>540</v>
      </c>
      <c r="L90" s="279">
        <v>0</v>
      </c>
      <c r="M90" s="279">
        <v>3338</v>
      </c>
      <c r="N90" s="279">
        <v>57</v>
      </c>
      <c r="O90" s="279">
        <v>8</v>
      </c>
      <c r="P90" s="279">
        <v>69</v>
      </c>
      <c r="Q90" s="279">
        <v>97</v>
      </c>
      <c r="R90" s="279">
        <v>1495</v>
      </c>
      <c r="S90" s="279">
        <v>86</v>
      </c>
      <c r="T90" s="279">
        <v>97</v>
      </c>
      <c r="U90" s="279">
        <v>235</v>
      </c>
      <c r="V90" s="279">
        <v>397</v>
      </c>
      <c r="W90" s="279" t="s">
        <v>540</v>
      </c>
      <c r="X90" s="279">
        <v>0</v>
      </c>
      <c r="Y90" s="279">
        <v>2541</v>
      </c>
      <c r="Z90" s="330">
        <f t="shared" si="20"/>
        <v>-0.42424242424242425</v>
      </c>
      <c r="AA90" s="330">
        <f t="shared" si="21"/>
        <v>-0.55555555555555558</v>
      </c>
      <c r="AB90" s="330">
        <f t="shared" si="22"/>
        <v>-0.3669724770642202</v>
      </c>
      <c r="AC90" s="330">
        <f t="shared" si="23"/>
        <v>-0.17094017094017094</v>
      </c>
      <c r="AD90" s="330">
        <f t="shared" si="24"/>
        <v>-0.19666845781837722</v>
      </c>
      <c r="AE90" s="330">
        <f t="shared" si="25"/>
        <v>-0.52222222222222225</v>
      </c>
      <c r="AF90" s="330">
        <f t="shared" si="26"/>
        <v>-0.24806201550387597</v>
      </c>
      <c r="AG90" s="330">
        <f t="shared" si="27"/>
        <v>-0.32276657060518732</v>
      </c>
      <c r="AH90" s="330">
        <f t="shared" si="28"/>
        <v>-0.16945606694560669</v>
      </c>
      <c r="AI90" s="270" t="s">
        <v>540</v>
      </c>
      <c r="AJ90" s="270" t="s">
        <v>540</v>
      </c>
      <c r="AK90" s="331">
        <f t="shared" si="29"/>
        <v>-0.23876572798082685</v>
      </c>
    </row>
    <row r="91" spans="1:37" s="287" customFormat="1" ht="15" customHeight="1">
      <c r="A91" s="289" t="s">
        <v>316</v>
      </c>
      <c r="B91" s="279">
        <v>91</v>
      </c>
      <c r="C91" s="279">
        <v>17</v>
      </c>
      <c r="D91" s="279">
        <v>106</v>
      </c>
      <c r="E91" s="279">
        <v>113</v>
      </c>
      <c r="F91" s="279">
        <v>1811</v>
      </c>
      <c r="G91" s="279">
        <v>174</v>
      </c>
      <c r="H91" s="279">
        <v>124</v>
      </c>
      <c r="I91" s="279">
        <v>334</v>
      </c>
      <c r="J91" s="279">
        <v>466</v>
      </c>
      <c r="K91" s="279" t="s">
        <v>540</v>
      </c>
      <c r="L91" s="279">
        <v>0</v>
      </c>
      <c r="M91" s="279">
        <v>3236</v>
      </c>
      <c r="N91" s="279">
        <v>65</v>
      </c>
      <c r="O91" s="279">
        <v>12</v>
      </c>
      <c r="P91" s="279">
        <v>72</v>
      </c>
      <c r="Q91" s="279">
        <v>99</v>
      </c>
      <c r="R91" s="279">
        <v>1507</v>
      </c>
      <c r="S91" s="279">
        <v>90</v>
      </c>
      <c r="T91" s="279">
        <v>105</v>
      </c>
      <c r="U91" s="279">
        <v>248</v>
      </c>
      <c r="V91" s="279">
        <v>406</v>
      </c>
      <c r="W91" s="279" t="s">
        <v>540</v>
      </c>
      <c r="X91" s="279">
        <v>0</v>
      </c>
      <c r="Y91" s="279">
        <v>2604</v>
      </c>
      <c r="Z91" s="330">
        <f t="shared" si="20"/>
        <v>-0.2857142857142857</v>
      </c>
      <c r="AA91" s="330">
        <f t="shared" si="21"/>
        <v>-0.29411764705882354</v>
      </c>
      <c r="AB91" s="330">
        <f t="shared" si="22"/>
        <v>-0.32075471698113206</v>
      </c>
      <c r="AC91" s="330">
        <f t="shared" si="23"/>
        <v>-0.12389380530973451</v>
      </c>
      <c r="AD91" s="330">
        <f t="shared" si="24"/>
        <v>-0.16786305908337934</v>
      </c>
      <c r="AE91" s="330">
        <f t="shared" si="25"/>
        <v>-0.48275862068965519</v>
      </c>
      <c r="AF91" s="330">
        <f t="shared" si="26"/>
        <v>-0.15322580645161291</v>
      </c>
      <c r="AG91" s="330">
        <f t="shared" si="27"/>
        <v>-0.25748502994011974</v>
      </c>
      <c r="AH91" s="330">
        <f t="shared" si="28"/>
        <v>-0.12875536480686695</v>
      </c>
      <c r="AI91" s="270" t="s">
        <v>540</v>
      </c>
      <c r="AJ91" s="270" t="s">
        <v>540</v>
      </c>
      <c r="AK91" s="331">
        <f t="shared" si="29"/>
        <v>-0.19530284301606923</v>
      </c>
    </row>
    <row r="92" spans="1:37" s="287" customFormat="1" ht="15" customHeight="1">
      <c r="A92" s="289" t="s">
        <v>317</v>
      </c>
      <c r="B92" s="279">
        <v>90</v>
      </c>
      <c r="C92" s="279">
        <v>17</v>
      </c>
      <c r="D92" s="279">
        <v>104</v>
      </c>
      <c r="E92" s="279">
        <v>120</v>
      </c>
      <c r="F92" s="279">
        <v>1789</v>
      </c>
      <c r="G92" s="279">
        <v>179</v>
      </c>
      <c r="H92" s="279">
        <v>123</v>
      </c>
      <c r="I92" s="279">
        <v>337</v>
      </c>
      <c r="J92" s="279">
        <v>460</v>
      </c>
      <c r="K92" s="279" t="s">
        <v>540</v>
      </c>
      <c r="L92" s="279" t="s">
        <v>540</v>
      </c>
      <c r="M92" s="279">
        <v>3225</v>
      </c>
      <c r="N92" s="279">
        <v>63</v>
      </c>
      <c r="O92" s="279">
        <v>13</v>
      </c>
      <c r="P92" s="279">
        <v>74</v>
      </c>
      <c r="Q92" s="279">
        <v>96</v>
      </c>
      <c r="R92" s="279">
        <v>1546</v>
      </c>
      <c r="S92" s="279">
        <v>96</v>
      </c>
      <c r="T92" s="279">
        <v>112</v>
      </c>
      <c r="U92" s="279">
        <v>266</v>
      </c>
      <c r="V92" s="279">
        <v>423</v>
      </c>
      <c r="W92" s="279" t="s">
        <v>540</v>
      </c>
      <c r="X92" s="279">
        <v>0</v>
      </c>
      <c r="Y92" s="279">
        <v>2689</v>
      </c>
      <c r="Z92" s="330">
        <f t="shared" si="20"/>
        <v>-0.3</v>
      </c>
      <c r="AA92" s="330">
        <f t="shared" si="21"/>
        <v>-0.23529411764705882</v>
      </c>
      <c r="AB92" s="330">
        <f t="shared" si="22"/>
        <v>-0.28846153846153844</v>
      </c>
      <c r="AC92" s="330">
        <f t="shared" si="23"/>
        <v>-0.2</v>
      </c>
      <c r="AD92" s="330">
        <f t="shared" si="24"/>
        <v>-0.13583007266629402</v>
      </c>
      <c r="AE92" s="330">
        <f t="shared" si="25"/>
        <v>-0.46368715083798884</v>
      </c>
      <c r="AF92" s="330">
        <f t="shared" si="26"/>
        <v>-8.943089430894309E-2</v>
      </c>
      <c r="AG92" s="330">
        <f t="shared" si="27"/>
        <v>-0.21068249258160238</v>
      </c>
      <c r="AH92" s="330">
        <f t="shared" si="28"/>
        <v>-8.0434782608695646E-2</v>
      </c>
      <c r="AI92" s="270" t="s">
        <v>540</v>
      </c>
      <c r="AJ92" s="270" t="s">
        <v>540</v>
      </c>
      <c r="AK92" s="331">
        <f t="shared" si="29"/>
        <v>-0.1662015503875969</v>
      </c>
    </row>
    <row r="93" spans="1:37" s="287" customFormat="1" ht="15" customHeight="1">
      <c r="A93" s="289" t="s">
        <v>318</v>
      </c>
      <c r="B93" s="279">
        <v>100</v>
      </c>
      <c r="C93" s="279">
        <v>17</v>
      </c>
      <c r="D93" s="279">
        <v>110</v>
      </c>
      <c r="E93" s="279">
        <v>126</v>
      </c>
      <c r="F93" s="279">
        <v>1850</v>
      </c>
      <c r="G93" s="279">
        <v>179</v>
      </c>
      <c r="H93" s="279">
        <v>127</v>
      </c>
      <c r="I93" s="279">
        <v>343</v>
      </c>
      <c r="J93" s="279">
        <v>470</v>
      </c>
      <c r="K93" s="279" t="s">
        <v>540</v>
      </c>
      <c r="L93" s="279" t="s">
        <v>540</v>
      </c>
      <c r="M93" s="279">
        <v>3328</v>
      </c>
      <c r="N93" s="279">
        <v>64</v>
      </c>
      <c r="O93" s="279">
        <v>13</v>
      </c>
      <c r="P93" s="279">
        <v>76</v>
      </c>
      <c r="Q93" s="279">
        <v>97</v>
      </c>
      <c r="R93" s="279">
        <v>1530</v>
      </c>
      <c r="S93" s="279">
        <v>91</v>
      </c>
      <c r="T93" s="279">
        <v>105</v>
      </c>
      <c r="U93" s="279">
        <v>263</v>
      </c>
      <c r="V93" s="279">
        <v>432</v>
      </c>
      <c r="W93" s="279" t="s">
        <v>540</v>
      </c>
      <c r="X93" s="279">
        <v>0</v>
      </c>
      <c r="Y93" s="279">
        <v>2671</v>
      </c>
      <c r="Z93" s="330">
        <f t="shared" si="20"/>
        <v>-0.36</v>
      </c>
      <c r="AA93" s="330">
        <f t="shared" si="21"/>
        <v>-0.23529411764705882</v>
      </c>
      <c r="AB93" s="330">
        <f t="shared" si="22"/>
        <v>-0.30909090909090908</v>
      </c>
      <c r="AC93" s="330">
        <f t="shared" si="23"/>
        <v>-0.23015873015873015</v>
      </c>
      <c r="AD93" s="330">
        <f t="shared" si="24"/>
        <v>-0.17297297297297298</v>
      </c>
      <c r="AE93" s="330">
        <f t="shared" si="25"/>
        <v>-0.49162011173184356</v>
      </c>
      <c r="AF93" s="330">
        <f t="shared" si="26"/>
        <v>-0.17322834645669291</v>
      </c>
      <c r="AG93" s="330">
        <f t="shared" si="27"/>
        <v>-0.23323615160349853</v>
      </c>
      <c r="AH93" s="330">
        <f t="shared" si="28"/>
        <v>-8.085106382978724E-2</v>
      </c>
      <c r="AI93" s="270" t="s">
        <v>540</v>
      </c>
      <c r="AJ93" s="270" t="s">
        <v>540</v>
      </c>
      <c r="AK93" s="331">
        <f t="shared" si="29"/>
        <v>-0.19741586538461539</v>
      </c>
    </row>
    <row r="94" spans="1:37" s="287" customFormat="1" ht="15" customHeight="1">
      <c r="A94" s="289" t="s">
        <v>319</v>
      </c>
      <c r="B94" s="279">
        <v>105</v>
      </c>
      <c r="C94" s="279">
        <v>16</v>
      </c>
      <c r="D94" s="279">
        <v>105</v>
      </c>
      <c r="E94" s="279">
        <v>127</v>
      </c>
      <c r="F94" s="279">
        <v>1864</v>
      </c>
      <c r="G94" s="279">
        <v>183</v>
      </c>
      <c r="H94" s="279">
        <v>132</v>
      </c>
      <c r="I94" s="279">
        <v>347</v>
      </c>
      <c r="J94" s="279">
        <v>479</v>
      </c>
      <c r="K94" s="279" t="s">
        <v>540</v>
      </c>
      <c r="L94" s="279" t="s">
        <v>540</v>
      </c>
      <c r="M94" s="279">
        <v>3364</v>
      </c>
      <c r="N94" s="279">
        <v>65</v>
      </c>
      <c r="O94" s="279">
        <v>13</v>
      </c>
      <c r="P94" s="279">
        <v>78</v>
      </c>
      <c r="Q94" s="279">
        <v>95</v>
      </c>
      <c r="R94" s="279">
        <v>1560</v>
      </c>
      <c r="S94" s="279">
        <v>89</v>
      </c>
      <c r="T94" s="279">
        <v>110</v>
      </c>
      <c r="U94" s="279">
        <v>253</v>
      </c>
      <c r="V94" s="279">
        <v>429</v>
      </c>
      <c r="W94" s="279" t="s">
        <v>540</v>
      </c>
      <c r="X94" s="279">
        <v>0</v>
      </c>
      <c r="Y94" s="279">
        <v>2692</v>
      </c>
      <c r="Z94" s="330">
        <f t="shared" si="20"/>
        <v>-0.38095238095238093</v>
      </c>
      <c r="AA94" s="330">
        <f t="shared" si="21"/>
        <v>-0.1875</v>
      </c>
      <c r="AB94" s="330">
        <f t="shared" si="22"/>
        <v>-0.25714285714285712</v>
      </c>
      <c r="AC94" s="330">
        <f t="shared" si="23"/>
        <v>-0.25196850393700787</v>
      </c>
      <c r="AD94" s="330">
        <f t="shared" si="24"/>
        <v>-0.1630901287553648</v>
      </c>
      <c r="AE94" s="330">
        <f t="shared" si="25"/>
        <v>-0.51366120218579236</v>
      </c>
      <c r="AF94" s="330">
        <f t="shared" si="26"/>
        <v>-0.16666666666666666</v>
      </c>
      <c r="AG94" s="330">
        <f t="shared" si="27"/>
        <v>-0.27089337175792505</v>
      </c>
      <c r="AH94" s="330">
        <f t="shared" si="28"/>
        <v>-0.10438413361169102</v>
      </c>
      <c r="AI94" s="270" t="s">
        <v>540</v>
      </c>
      <c r="AJ94" s="270" t="s">
        <v>540</v>
      </c>
      <c r="AK94" s="331">
        <f t="shared" si="29"/>
        <v>-0.19976218787158145</v>
      </c>
    </row>
    <row r="95" spans="1:37" s="287" customFormat="1" ht="15" customHeight="1">
      <c r="A95" s="289" t="s">
        <v>320</v>
      </c>
      <c r="B95" s="279">
        <v>110</v>
      </c>
      <c r="C95" s="279">
        <v>17</v>
      </c>
      <c r="D95" s="279">
        <v>111</v>
      </c>
      <c r="E95" s="279">
        <v>127</v>
      </c>
      <c r="F95" s="279">
        <v>1874</v>
      </c>
      <c r="G95" s="279">
        <v>178</v>
      </c>
      <c r="H95" s="279">
        <v>132</v>
      </c>
      <c r="I95" s="279">
        <v>346</v>
      </c>
      <c r="J95" s="279">
        <v>473</v>
      </c>
      <c r="K95" s="279" t="s">
        <v>540</v>
      </c>
      <c r="L95" s="279" t="s">
        <v>540</v>
      </c>
      <c r="M95" s="279">
        <v>3374</v>
      </c>
      <c r="N95" s="279">
        <v>68</v>
      </c>
      <c r="O95" s="279">
        <v>10</v>
      </c>
      <c r="P95" s="279">
        <v>80</v>
      </c>
      <c r="Q95" s="279">
        <v>104</v>
      </c>
      <c r="R95" s="279">
        <v>1536</v>
      </c>
      <c r="S95" s="279">
        <v>90</v>
      </c>
      <c r="T95" s="279">
        <v>114</v>
      </c>
      <c r="U95" s="279">
        <v>231</v>
      </c>
      <c r="V95" s="279">
        <v>426</v>
      </c>
      <c r="W95" s="279" t="s">
        <v>540</v>
      </c>
      <c r="X95" s="279">
        <v>0</v>
      </c>
      <c r="Y95" s="279">
        <v>2659</v>
      </c>
      <c r="Z95" s="330">
        <f t="shared" si="20"/>
        <v>-0.38181818181818183</v>
      </c>
      <c r="AA95" s="330">
        <f t="shared" si="21"/>
        <v>-0.41176470588235292</v>
      </c>
      <c r="AB95" s="330">
        <f t="shared" si="22"/>
        <v>-0.27927927927927926</v>
      </c>
      <c r="AC95" s="330">
        <f t="shared" si="23"/>
        <v>-0.18110236220472442</v>
      </c>
      <c r="AD95" s="330">
        <f t="shared" si="24"/>
        <v>-0.18036286019210246</v>
      </c>
      <c r="AE95" s="330">
        <f t="shared" si="25"/>
        <v>-0.4943820224719101</v>
      </c>
      <c r="AF95" s="330">
        <f t="shared" si="26"/>
        <v>-0.13636363636363635</v>
      </c>
      <c r="AG95" s="330">
        <f t="shared" si="27"/>
        <v>-0.33236994219653176</v>
      </c>
      <c r="AH95" s="330">
        <f t="shared" si="28"/>
        <v>-9.9365750528541227E-2</v>
      </c>
      <c r="AI95" s="270" t="s">
        <v>540</v>
      </c>
      <c r="AJ95" s="270" t="s">
        <v>540</v>
      </c>
      <c r="AK95" s="331">
        <f t="shared" si="29"/>
        <v>-0.21191464137522228</v>
      </c>
    </row>
    <row r="96" spans="1:37" s="287" customFormat="1" ht="15" customHeight="1">
      <c r="A96" s="289" t="s">
        <v>321</v>
      </c>
      <c r="B96" s="279">
        <v>107</v>
      </c>
      <c r="C96" s="279">
        <v>17</v>
      </c>
      <c r="D96" s="279">
        <v>105</v>
      </c>
      <c r="E96" s="279">
        <v>126</v>
      </c>
      <c r="F96" s="279">
        <v>1870</v>
      </c>
      <c r="G96" s="279">
        <v>178</v>
      </c>
      <c r="H96" s="279">
        <v>139</v>
      </c>
      <c r="I96" s="279">
        <v>338</v>
      </c>
      <c r="J96" s="279">
        <v>488</v>
      </c>
      <c r="K96" s="279" t="s">
        <v>540</v>
      </c>
      <c r="L96" s="279" t="s">
        <v>540</v>
      </c>
      <c r="M96" s="279">
        <v>3376</v>
      </c>
      <c r="N96" s="279">
        <v>58</v>
      </c>
      <c r="O96" s="279">
        <v>13</v>
      </c>
      <c r="P96" s="279">
        <v>78</v>
      </c>
      <c r="Q96" s="279">
        <v>91</v>
      </c>
      <c r="R96" s="279">
        <v>1500</v>
      </c>
      <c r="S96" s="279">
        <v>96</v>
      </c>
      <c r="T96" s="279">
        <v>105</v>
      </c>
      <c r="U96" s="279">
        <v>227</v>
      </c>
      <c r="V96" s="279">
        <v>412</v>
      </c>
      <c r="W96" s="279" t="s">
        <v>540</v>
      </c>
      <c r="X96" s="279">
        <v>0</v>
      </c>
      <c r="Y96" s="279">
        <v>2580</v>
      </c>
      <c r="Z96" s="330">
        <f t="shared" si="20"/>
        <v>-0.45794392523364486</v>
      </c>
      <c r="AA96" s="330">
        <f t="shared" si="21"/>
        <v>-0.23529411764705882</v>
      </c>
      <c r="AB96" s="330">
        <f t="shared" si="22"/>
        <v>-0.25714285714285712</v>
      </c>
      <c r="AC96" s="330">
        <f t="shared" si="23"/>
        <v>-0.27777777777777779</v>
      </c>
      <c r="AD96" s="330">
        <f t="shared" si="24"/>
        <v>-0.19786096256684493</v>
      </c>
      <c r="AE96" s="330">
        <f t="shared" si="25"/>
        <v>-0.4606741573033708</v>
      </c>
      <c r="AF96" s="330">
        <f t="shared" si="26"/>
        <v>-0.2446043165467626</v>
      </c>
      <c r="AG96" s="330">
        <f t="shared" si="27"/>
        <v>-0.32840236686390534</v>
      </c>
      <c r="AH96" s="330">
        <f t="shared" si="28"/>
        <v>-0.15573770491803279</v>
      </c>
      <c r="AI96" s="270" t="s">
        <v>540</v>
      </c>
      <c r="AJ96" s="270" t="s">
        <v>540</v>
      </c>
      <c r="AK96" s="331">
        <f t="shared" si="29"/>
        <v>-0.23578199052132701</v>
      </c>
    </row>
    <row r="97" spans="1:37" s="287" customFormat="1" ht="15" customHeight="1">
      <c r="A97" s="289" t="s">
        <v>322</v>
      </c>
      <c r="B97" s="279">
        <v>107</v>
      </c>
      <c r="C97" s="279">
        <v>16</v>
      </c>
      <c r="D97" s="279">
        <v>105</v>
      </c>
      <c r="E97" s="279">
        <v>122</v>
      </c>
      <c r="F97" s="279">
        <v>1842</v>
      </c>
      <c r="G97" s="279">
        <v>177</v>
      </c>
      <c r="H97" s="279">
        <v>138</v>
      </c>
      <c r="I97" s="279">
        <v>344</v>
      </c>
      <c r="J97" s="279">
        <v>477</v>
      </c>
      <c r="K97" s="279" t="s">
        <v>540</v>
      </c>
      <c r="L97" s="279" t="s">
        <v>540</v>
      </c>
      <c r="M97" s="279">
        <v>3335</v>
      </c>
      <c r="N97" s="279">
        <v>46</v>
      </c>
      <c r="O97" s="279">
        <v>14</v>
      </c>
      <c r="P97" s="279">
        <v>76</v>
      </c>
      <c r="Q97" s="279">
        <v>84</v>
      </c>
      <c r="R97" s="279">
        <v>1459</v>
      </c>
      <c r="S97" s="279">
        <v>97</v>
      </c>
      <c r="T97" s="279">
        <v>88</v>
      </c>
      <c r="U97" s="279">
        <v>239</v>
      </c>
      <c r="V97" s="279">
        <v>403</v>
      </c>
      <c r="W97" s="279" t="s">
        <v>540</v>
      </c>
      <c r="X97" s="279">
        <v>0</v>
      </c>
      <c r="Y97" s="279">
        <v>2506</v>
      </c>
      <c r="Z97" s="330">
        <f t="shared" si="20"/>
        <v>-0.57009345794392519</v>
      </c>
      <c r="AA97" s="330">
        <f t="shared" si="21"/>
        <v>-0.125</v>
      </c>
      <c r="AB97" s="330">
        <f t="shared" si="22"/>
        <v>-0.27619047619047621</v>
      </c>
      <c r="AC97" s="330">
        <f t="shared" si="23"/>
        <v>-0.31147540983606559</v>
      </c>
      <c r="AD97" s="330">
        <f t="shared" si="24"/>
        <v>-0.20792616720955484</v>
      </c>
      <c r="AE97" s="330">
        <f t="shared" si="25"/>
        <v>-0.4519774011299435</v>
      </c>
      <c r="AF97" s="330">
        <f t="shared" si="26"/>
        <v>-0.36231884057971014</v>
      </c>
      <c r="AG97" s="330">
        <f t="shared" si="27"/>
        <v>-0.30523255813953487</v>
      </c>
      <c r="AH97" s="330">
        <f t="shared" si="28"/>
        <v>-0.15513626834381553</v>
      </c>
      <c r="AI97" s="270" t="s">
        <v>540</v>
      </c>
      <c r="AJ97" s="270" t="s">
        <v>540</v>
      </c>
      <c r="AK97" s="331">
        <f t="shared" si="29"/>
        <v>-0.24857571214392804</v>
      </c>
    </row>
    <row r="98" spans="1:37" s="287" customFormat="1" ht="15" customHeight="1">
      <c r="A98" s="289" t="s">
        <v>579</v>
      </c>
      <c r="B98" s="279">
        <v>94</v>
      </c>
      <c r="C98" s="279">
        <v>18</v>
      </c>
      <c r="D98" s="279">
        <v>105</v>
      </c>
      <c r="E98" s="279">
        <v>119</v>
      </c>
      <c r="F98" s="279">
        <v>1824</v>
      </c>
      <c r="G98" s="279">
        <v>168</v>
      </c>
      <c r="H98" s="279">
        <v>135</v>
      </c>
      <c r="I98" s="279">
        <v>327</v>
      </c>
      <c r="J98" s="279">
        <v>453</v>
      </c>
      <c r="K98" s="279" t="s">
        <v>540</v>
      </c>
      <c r="L98" s="279" t="s">
        <v>540</v>
      </c>
      <c r="M98" s="279">
        <v>3248</v>
      </c>
      <c r="N98" s="279">
        <v>48</v>
      </c>
      <c r="O98" s="279">
        <v>13</v>
      </c>
      <c r="P98" s="279">
        <v>78</v>
      </c>
      <c r="Q98" s="279">
        <v>85</v>
      </c>
      <c r="R98" s="279">
        <v>1506</v>
      </c>
      <c r="S98" s="279">
        <v>98</v>
      </c>
      <c r="T98" s="279">
        <v>97</v>
      </c>
      <c r="U98" s="279">
        <v>247</v>
      </c>
      <c r="V98" s="279">
        <v>412</v>
      </c>
      <c r="W98" s="279" t="s">
        <v>540</v>
      </c>
      <c r="X98" s="279">
        <v>0</v>
      </c>
      <c r="Y98" s="279">
        <v>2584</v>
      </c>
      <c r="Z98" s="330">
        <f t="shared" ref="Z98:Z127" si="30">(N98-B98)/B98</f>
        <v>-0.48936170212765956</v>
      </c>
      <c r="AA98" s="330">
        <f t="shared" si="21"/>
        <v>-0.27777777777777779</v>
      </c>
      <c r="AB98" s="330">
        <f t="shared" ref="AB98:AB127" si="31">(P98-D98)/D98</f>
        <v>-0.25714285714285712</v>
      </c>
      <c r="AC98" s="330">
        <f t="shared" ref="AC98:AC127" si="32">(Q98-E98)/E98</f>
        <v>-0.2857142857142857</v>
      </c>
      <c r="AD98" s="330">
        <f t="shared" ref="AD98:AD127" si="33">(R98-F98)/F98</f>
        <v>-0.17434210526315788</v>
      </c>
      <c r="AE98" s="330">
        <f t="shared" ref="AE98:AE127" si="34">(S98-G98)/G98</f>
        <v>-0.41666666666666669</v>
      </c>
      <c r="AF98" s="330">
        <f t="shared" ref="AF98:AF127" si="35">(T98-H98)/H98</f>
        <v>-0.2814814814814815</v>
      </c>
      <c r="AG98" s="330">
        <f t="shared" ref="AG98:AG127" si="36">(U98-I98)/I98</f>
        <v>-0.24464831804281345</v>
      </c>
      <c r="AH98" s="330">
        <f t="shared" ref="AH98:AH127" si="37">(V98-J98)/J98</f>
        <v>-9.0507726269315678E-2</v>
      </c>
      <c r="AI98" s="270" t="s">
        <v>540</v>
      </c>
      <c r="AJ98" s="270" t="s">
        <v>540</v>
      </c>
      <c r="AK98" s="331">
        <f t="shared" si="29"/>
        <v>-0.20443349753694581</v>
      </c>
    </row>
    <row r="99" spans="1:37" s="287" customFormat="1" ht="15" customHeight="1">
      <c r="A99" s="289" t="s">
        <v>324</v>
      </c>
      <c r="B99" s="279">
        <v>98</v>
      </c>
      <c r="C99" s="279">
        <v>17</v>
      </c>
      <c r="D99" s="279">
        <v>101</v>
      </c>
      <c r="E99" s="279">
        <v>118</v>
      </c>
      <c r="F99" s="279">
        <v>1779</v>
      </c>
      <c r="G99" s="279">
        <v>170</v>
      </c>
      <c r="H99" s="279">
        <v>135</v>
      </c>
      <c r="I99" s="279">
        <v>318</v>
      </c>
      <c r="J99" s="279">
        <v>457</v>
      </c>
      <c r="K99" s="279" t="s">
        <v>540</v>
      </c>
      <c r="L99" s="279" t="s">
        <v>540</v>
      </c>
      <c r="M99" s="279">
        <v>3198</v>
      </c>
      <c r="N99" s="279">
        <v>57</v>
      </c>
      <c r="O99" s="279">
        <v>14</v>
      </c>
      <c r="P99" s="279">
        <v>84</v>
      </c>
      <c r="Q99" s="279">
        <v>92</v>
      </c>
      <c r="R99" s="279">
        <v>1530</v>
      </c>
      <c r="S99" s="279">
        <v>99</v>
      </c>
      <c r="T99" s="279">
        <v>99</v>
      </c>
      <c r="U99" s="279">
        <v>253</v>
      </c>
      <c r="V99" s="279">
        <v>427</v>
      </c>
      <c r="W99" s="279" t="s">
        <v>540</v>
      </c>
      <c r="X99" s="279">
        <v>0</v>
      </c>
      <c r="Y99" s="279">
        <v>2655</v>
      </c>
      <c r="Z99" s="330">
        <f t="shared" si="30"/>
        <v>-0.41836734693877553</v>
      </c>
      <c r="AA99" s="330">
        <f t="shared" si="21"/>
        <v>-0.17647058823529413</v>
      </c>
      <c r="AB99" s="330">
        <f t="shared" si="31"/>
        <v>-0.16831683168316833</v>
      </c>
      <c r="AC99" s="330">
        <f t="shared" si="32"/>
        <v>-0.22033898305084745</v>
      </c>
      <c r="AD99" s="330">
        <f t="shared" si="33"/>
        <v>-0.1399662731871838</v>
      </c>
      <c r="AE99" s="330">
        <f t="shared" si="34"/>
        <v>-0.41764705882352943</v>
      </c>
      <c r="AF99" s="330">
        <f t="shared" si="35"/>
        <v>-0.26666666666666666</v>
      </c>
      <c r="AG99" s="330">
        <f t="shared" si="36"/>
        <v>-0.20440251572327045</v>
      </c>
      <c r="AH99" s="330">
        <f t="shared" si="37"/>
        <v>-6.5645514223194742E-2</v>
      </c>
      <c r="AI99" s="270" t="s">
        <v>540</v>
      </c>
      <c r="AJ99" s="270" t="s">
        <v>540</v>
      </c>
      <c r="AK99" s="331">
        <f t="shared" si="29"/>
        <v>-0.16979362101313319</v>
      </c>
    </row>
    <row r="100" spans="1:37" s="287" customFormat="1" ht="15" customHeight="1">
      <c r="A100" s="289" t="s">
        <v>325</v>
      </c>
      <c r="B100" s="279">
        <v>102</v>
      </c>
      <c r="C100" s="279">
        <v>17</v>
      </c>
      <c r="D100" s="279">
        <v>105</v>
      </c>
      <c r="E100" s="279">
        <v>126</v>
      </c>
      <c r="F100" s="279">
        <v>1805</v>
      </c>
      <c r="G100" s="279">
        <v>175</v>
      </c>
      <c r="H100" s="279">
        <v>133</v>
      </c>
      <c r="I100" s="279">
        <v>330</v>
      </c>
      <c r="J100" s="279">
        <v>468</v>
      </c>
      <c r="K100" s="279" t="s">
        <v>540</v>
      </c>
      <c r="L100" s="279" t="s">
        <v>540</v>
      </c>
      <c r="M100" s="279">
        <v>3266</v>
      </c>
      <c r="N100" s="279">
        <v>60</v>
      </c>
      <c r="O100" s="279">
        <v>14</v>
      </c>
      <c r="P100" s="279">
        <v>78</v>
      </c>
      <c r="Q100" s="279">
        <v>92</v>
      </c>
      <c r="R100" s="279">
        <v>1526</v>
      </c>
      <c r="S100" s="279">
        <v>93</v>
      </c>
      <c r="T100" s="279">
        <v>97</v>
      </c>
      <c r="U100" s="279">
        <v>264</v>
      </c>
      <c r="V100" s="279">
        <v>434</v>
      </c>
      <c r="W100" s="279" t="s">
        <v>540</v>
      </c>
      <c r="X100" s="279">
        <v>0</v>
      </c>
      <c r="Y100" s="279">
        <v>2658</v>
      </c>
      <c r="Z100" s="330">
        <f t="shared" si="30"/>
        <v>-0.41176470588235292</v>
      </c>
      <c r="AA100" s="330">
        <f t="shared" si="21"/>
        <v>-0.17647058823529413</v>
      </c>
      <c r="AB100" s="330">
        <f t="shared" si="31"/>
        <v>-0.25714285714285712</v>
      </c>
      <c r="AC100" s="330">
        <f t="shared" si="32"/>
        <v>-0.26984126984126983</v>
      </c>
      <c r="AD100" s="330">
        <f t="shared" si="33"/>
        <v>-0.15457063711911356</v>
      </c>
      <c r="AE100" s="330">
        <f t="shared" si="34"/>
        <v>-0.46857142857142858</v>
      </c>
      <c r="AF100" s="330">
        <f t="shared" si="35"/>
        <v>-0.27067669172932329</v>
      </c>
      <c r="AG100" s="330">
        <f t="shared" si="36"/>
        <v>-0.2</v>
      </c>
      <c r="AH100" s="330">
        <f t="shared" si="37"/>
        <v>-7.2649572649572655E-2</v>
      </c>
      <c r="AI100" s="270" t="s">
        <v>540</v>
      </c>
      <c r="AJ100" s="270" t="s">
        <v>540</v>
      </c>
      <c r="AK100" s="331">
        <f t="shared" si="29"/>
        <v>-0.1861604409063074</v>
      </c>
    </row>
    <row r="101" spans="1:37" s="287" customFormat="1" ht="15" customHeight="1">
      <c r="A101" s="289" t="s">
        <v>326</v>
      </c>
      <c r="B101" s="279">
        <v>103</v>
      </c>
      <c r="C101" s="279">
        <v>16</v>
      </c>
      <c r="D101" s="279">
        <v>104</v>
      </c>
      <c r="E101" s="279">
        <v>130</v>
      </c>
      <c r="F101" s="279">
        <v>1842</v>
      </c>
      <c r="G101" s="279">
        <v>182</v>
      </c>
      <c r="H101" s="279">
        <v>133</v>
      </c>
      <c r="I101" s="279">
        <v>340</v>
      </c>
      <c r="J101" s="279">
        <v>485</v>
      </c>
      <c r="K101" s="279" t="s">
        <v>540</v>
      </c>
      <c r="L101" s="279" t="s">
        <v>540</v>
      </c>
      <c r="M101" s="279">
        <v>3340</v>
      </c>
      <c r="N101" s="279">
        <v>65</v>
      </c>
      <c r="O101" s="279">
        <v>16</v>
      </c>
      <c r="P101" s="279">
        <v>73</v>
      </c>
      <c r="Q101" s="279">
        <v>88</v>
      </c>
      <c r="R101" s="279">
        <v>1526</v>
      </c>
      <c r="S101" s="279">
        <v>89</v>
      </c>
      <c r="T101" s="279">
        <v>107</v>
      </c>
      <c r="U101" s="279">
        <v>263</v>
      </c>
      <c r="V101" s="279">
        <v>425</v>
      </c>
      <c r="W101" s="279" t="s">
        <v>540</v>
      </c>
      <c r="X101" s="279">
        <v>0</v>
      </c>
      <c r="Y101" s="279">
        <v>2652</v>
      </c>
      <c r="Z101" s="330">
        <f t="shared" si="30"/>
        <v>-0.36893203883495146</v>
      </c>
      <c r="AA101" s="330">
        <f t="shared" si="21"/>
        <v>0</v>
      </c>
      <c r="AB101" s="330">
        <f t="shared" si="31"/>
        <v>-0.29807692307692307</v>
      </c>
      <c r="AC101" s="330">
        <f t="shared" si="32"/>
        <v>-0.32307692307692309</v>
      </c>
      <c r="AD101" s="330">
        <f t="shared" si="33"/>
        <v>-0.17155266015200868</v>
      </c>
      <c r="AE101" s="330">
        <f t="shared" si="34"/>
        <v>-0.51098901098901095</v>
      </c>
      <c r="AF101" s="330">
        <f t="shared" si="35"/>
        <v>-0.19548872180451127</v>
      </c>
      <c r="AG101" s="330">
        <f t="shared" si="36"/>
        <v>-0.22647058823529412</v>
      </c>
      <c r="AH101" s="330">
        <f t="shared" si="37"/>
        <v>-0.12371134020618557</v>
      </c>
      <c r="AI101" s="270" t="s">
        <v>540</v>
      </c>
      <c r="AJ101" s="270" t="s">
        <v>540</v>
      </c>
      <c r="AK101" s="331">
        <f t="shared" si="29"/>
        <v>-0.20598802395209581</v>
      </c>
    </row>
    <row r="102" spans="1:37" s="287" customFormat="1" ht="15" customHeight="1">
      <c r="A102" s="289" t="s">
        <v>327</v>
      </c>
      <c r="B102" s="279">
        <v>103</v>
      </c>
      <c r="C102" s="279">
        <v>20</v>
      </c>
      <c r="D102" s="279">
        <v>103</v>
      </c>
      <c r="E102" s="279">
        <v>125</v>
      </c>
      <c r="F102" s="279">
        <v>1863</v>
      </c>
      <c r="G102" s="279">
        <v>185</v>
      </c>
      <c r="H102" s="279">
        <v>122</v>
      </c>
      <c r="I102" s="279">
        <v>349</v>
      </c>
      <c r="J102" s="279">
        <v>485</v>
      </c>
      <c r="K102" s="279" t="s">
        <v>540</v>
      </c>
      <c r="L102" s="279" t="s">
        <v>540</v>
      </c>
      <c r="M102" s="279">
        <v>3359</v>
      </c>
      <c r="N102" s="279">
        <v>63</v>
      </c>
      <c r="O102" s="279">
        <v>15</v>
      </c>
      <c r="P102" s="279">
        <v>73</v>
      </c>
      <c r="Q102" s="279">
        <v>83</v>
      </c>
      <c r="R102" s="279">
        <v>1534</v>
      </c>
      <c r="S102" s="279">
        <v>87</v>
      </c>
      <c r="T102" s="279">
        <v>109</v>
      </c>
      <c r="U102" s="279">
        <v>266</v>
      </c>
      <c r="V102" s="279">
        <v>419</v>
      </c>
      <c r="W102" s="279" t="s">
        <v>540</v>
      </c>
      <c r="X102" s="279">
        <v>0</v>
      </c>
      <c r="Y102" s="279">
        <v>2649</v>
      </c>
      <c r="Z102" s="330">
        <f t="shared" si="30"/>
        <v>-0.38834951456310679</v>
      </c>
      <c r="AA102" s="330">
        <f>(O102-C102)/C102</f>
        <v>-0.25</v>
      </c>
      <c r="AB102" s="330">
        <f t="shared" si="31"/>
        <v>-0.29126213592233008</v>
      </c>
      <c r="AC102" s="330">
        <f t="shared" si="32"/>
        <v>-0.33600000000000002</v>
      </c>
      <c r="AD102" s="330">
        <f t="shared" si="33"/>
        <v>-0.17659688674181429</v>
      </c>
      <c r="AE102" s="330">
        <f t="shared" si="34"/>
        <v>-0.52972972972972976</v>
      </c>
      <c r="AF102" s="330">
        <f t="shared" si="35"/>
        <v>-0.10655737704918032</v>
      </c>
      <c r="AG102" s="330">
        <f t="shared" si="36"/>
        <v>-0.23782234957020057</v>
      </c>
      <c r="AH102" s="330">
        <f t="shared" si="37"/>
        <v>-0.13608247422680411</v>
      </c>
      <c r="AI102" s="270" t="s">
        <v>540</v>
      </c>
      <c r="AJ102" s="270" t="s">
        <v>540</v>
      </c>
      <c r="AK102" s="331">
        <f t="shared" ref="AK102:AK127" si="38">(Y102-M102)/M102</f>
        <v>-0.21137243227150937</v>
      </c>
    </row>
    <row r="103" spans="1:37" s="287" customFormat="1" ht="15" customHeight="1">
      <c r="A103" s="289" t="s">
        <v>328</v>
      </c>
      <c r="B103" s="279">
        <v>108</v>
      </c>
      <c r="C103" s="279">
        <v>20</v>
      </c>
      <c r="D103" s="279">
        <v>102</v>
      </c>
      <c r="E103" s="279">
        <v>122</v>
      </c>
      <c r="F103" s="279">
        <v>1861</v>
      </c>
      <c r="G103" s="279">
        <v>188</v>
      </c>
      <c r="H103" s="279">
        <v>126</v>
      </c>
      <c r="I103" s="279">
        <v>338</v>
      </c>
      <c r="J103" s="279">
        <v>490</v>
      </c>
      <c r="K103" s="279" t="s">
        <v>540</v>
      </c>
      <c r="L103" s="279" t="s">
        <v>540</v>
      </c>
      <c r="M103" s="279">
        <v>3360</v>
      </c>
      <c r="N103" s="279">
        <v>58</v>
      </c>
      <c r="O103" s="279">
        <v>11</v>
      </c>
      <c r="P103" s="279">
        <v>70</v>
      </c>
      <c r="Q103" s="279">
        <v>87</v>
      </c>
      <c r="R103" s="279">
        <v>1491</v>
      </c>
      <c r="S103" s="279">
        <v>93</v>
      </c>
      <c r="T103" s="279">
        <v>106</v>
      </c>
      <c r="U103" s="279">
        <v>262</v>
      </c>
      <c r="V103" s="279">
        <v>390</v>
      </c>
      <c r="W103" s="279" t="s">
        <v>540</v>
      </c>
      <c r="X103" s="279">
        <v>0</v>
      </c>
      <c r="Y103" s="279">
        <v>2568</v>
      </c>
      <c r="Z103" s="330">
        <f t="shared" si="30"/>
        <v>-0.46296296296296297</v>
      </c>
      <c r="AA103" s="330">
        <f t="shared" ref="AA103:AA108" si="39">(O103-C103)/C103</f>
        <v>-0.45</v>
      </c>
      <c r="AB103" s="330">
        <f t="shared" si="31"/>
        <v>-0.31372549019607843</v>
      </c>
      <c r="AC103" s="330">
        <f t="shared" si="32"/>
        <v>-0.28688524590163933</v>
      </c>
      <c r="AD103" s="330">
        <f t="shared" si="33"/>
        <v>-0.19881783987103707</v>
      </c>
      <c r="AE103" s="330">
        <f t="shared" si="34"/>
        <v>-0.50531914893617025</v>
      </c>
      <c r="AF103" s="330">
        <f t="shared" si="35"/>
        <v>-0.15873015873015872</v>
      </c>
      <c r="AG103" s="330">
        <f t="shared" si="36"/>
        <v>-0.22485207100591717</v>
      </c>
      <c r="AH103" s="330">
        <f t="shared" si="37"/>
        <v>-0.20408163265306123</v>
      </c>
      <c r="AI103" s="270" t="s">
        <v>540</v>
      </c>
      <c r="AJ103" s="270" t="s">
        <v>540</v>
      </c>
      <c r="AK103" s="331">
        <f t="shared" si="38"/>
        <v>-0.23571428571428571</v>
      </c>
    </row>
    <row r="104" spans="1:37" s="287" customFormat="1" ht="15" customHeight="1">
      <c r="A104" s="289" t="s">
        <v>329</v>
      </c>
      <c r="B104" s="279">
        <v>114</v>
      </c>
      <c r="C104" s="279">
        <v>20</v>
      </c>
      <c r="D104" s="279">
        <v>102</v>
      </c>
      <c r="E104" s="279">
        <v>123</v>
      </c>
      <c r="F104" s="279">
        <v>1855</v>
      </c>
      <c r="G104" s="279">
        <v>183</v>
      </c>
      <c r="H104" s="279">
        <v>124</v>
      </c>
      <c r="I104" s="279">
        <v>340</v>
      </c>
      <c r="J104" s="279">
        <v>487</v>
      </c>
      <c r="K104" s="279" t="s">
        <v>540</v>
      </c>
      <c r="L104" s="279" t="s">
        <v>540</v>
      </c>
      <c r="M104" s="279">
        <v>3354</v>
      </c>
      <c r="N104" s="279">
        <v>58</v>
      </c>
      <c r="O104" s="279">
        <v>10</v>
      </c>
      <c r="P104" s="279">
        <v>67</v>
      </c>
      <c r="Q104" s="279">
        <v>79</v>
      </c>
      <c r="R104" s="279">
        <v>1487</v>
      </c>
      <c r="S104" s="279">
        <v>94</v>
      </c>
      <c r="T104" s="279">
        <v>98</v>
      </c>
      <c r="U104" s="279">
        <v>258</v>
      </c>
      <c r="V104" s="279">
        <v>393</v>
      </c>
      <c r="W104" s="279" t="s">
        <v>540</v>
      </c>
      <c r="X104" s="279">
        <v>0</v>
      </c>
      <c r="Y104" s="279">
        <v>2544</v>
      </c>
      <c r="Z104" s="330">
        <f t="shared" si="30"/>
        <v>-0.49122807017543857</v>
      </c>
      <c r="AA104" s="330">
        <f t="shared" si="39"/>
        <v>-0.5</v>
      </c>
      <c r="AB104" s="330">
        <f t="shared" si="31"/>
        <v>-0.34313725490196079</v>
      </c>
      <c r="AC104" s="330">
        <f t="shared" si="32"/>
        <v>-0.35772357723577236</v>
      </c>
      <c r="AD104" s="330">
        <f t="shared" si="33"/>
        <v>-0.19838274932614555</v>
      </c>
      <c r="AE104" s="330">
        <f t="shared" si="34"/>
        <v>-0.48633879781420764</v>
      </c>
      <c r="AF104" s="330">
        <f t="shared" si="35"/>
        <v>-0.20967741935483872</v>
      </c>
      <c r="AG104" s="330">
        <f t="shared" si="36"/>
        <v>-0.2411764705882353</v>
      </c>
      <c r="AH104" s="330">
        <f t="shared" si="37"/>
        <v>-0.19301848049281314</v>
      </c>
      <c r="AI104" s="270" t="s">
        <v>540</v>
      </c>
      <c r="AJ104" s="270" t="s">
        <v>540</v>
      </c>
      <c r="AK104" s="331">
        <f t="shared" si="38"/>
        <v>-0.24150268336314848</v>
      </c>
    </row>
    <row r="105" spans="1:37" s="287" customFormat="1" ht="15" customHeight="1">
      <c r="A105" s="289" t="s">
        <v>330</v>
      </c>
      <c r="B105" s="279">
        <v>106</v>
      </c>
      <c r="C105" s="279">
        <v>16</v>
      </c>
      <c r="D105" s="279">
        <v>106</v>
      </c>
      <c r="E105" s="279">
        <v>117</v>
      </c>
      <c r="F105" s="279">
        <v>1785</v>
      </c>
      <c r="G105" s="279">
        <v>180</v>
      </c>
      <c r="H105" s="279">
        <v>126</v>
      </c>
      <c r="I105" s="279">
        <v>324</v>
      </c>
      <c r="J105" s="279">
        <v>462</v>
      </c>
      <c r="K105" s="279" t="s">
        <v>540</v>
      </c>
      <c r="L105" s="279" t="s">
        <v>540</v>
      </c>
      <c r="M105" s="279">
        <v>3229</v>
      </c>
      <c r="N105" s="279">
        <v>67</v>
      </c>
      <c r="O105" s="279">
        <v>9</v>
      </c>
      <c r="P105" s="279">
        <v>68</v>
      </c>
      <c r="Q105" s="279">
        <v>82</v>
      </c>
      <c r="R105" s="279">
        <v>1497</v>
      </c>
      <c r="S105" s="279">
        <v>100</v>
      </c>
      <c r="T105" s="279">
        <v>102</v>
      </c>
      <c r="U105" s="279">
        <v>264</v>
      </c>
      <c r="V105" s="279">
        <v>408</v>
      </c>
      <c r="W105" s="279" t="s">
        <v>540</v>
      </c>
      <c r="X105" s="279">
        <v>0</v>
      </c>
      <c r="Y105" s="279">
        <v>2597</v>
      </c>
      <c r="Z105" s="330">
        <f t="shared" si="30"/>
        <v>-0.36792452830188677</v>
      </c>
      <c r="AA105" s="330">
        <f t="shared" si="39"/>
        <v>-0.4375</v>
      </c>
      <c r="AB105" s="330">
        <f t="shared" si="31"/>
        <v>-0.35849056603773582</v>
      </c>
      <c r="AC105" s="330">
        <f t="shared" si="32"/>
        <v>-0.29914529914529914</v>
      </c>
      <c r="AD105" s="330">
        <f t="shared" si="33"/>
        <v>-0.16134453781512606</v>
      </c>
      <c r="AE105" s="330">
        <f t="shared" si="34"/>
        <v>-0.44444444444444442</v>
      </c>
      <c r="AF105" s="330">
        <f t="shared" si="35"/>
        <v>-0.19047619047619047</v>
      </c>
      <c r="AG105" s="330">
        <f t="shared" si="36"/>
        <v>-0.18518518518518517</v>
      </c>
      <c r="AH105" s="330">
        <f t="shared" si="37"/>
        <v>-0.11688311688311688</v>
      </c>
      <c r="AI105" s="270" t="s">
        <v>540</v>
      </c>
      <c r="AJ105" s="270" t="s">
        <v>540</v>
      </c>
      <c r="AK105" s="331">
        <f t="shared" si="38"/>
        <v>-0.19572623103127904</v>
      </c>
    </row>
    <row r="106" spans="1:37" s="287" customFormat="1" ht="15" customHeight="1">
      <c r="A106" s="289" t="s">
        <v>331</v>
      </c>
      <c r="B106" s="279">
        <v>91</v>
      </c>
      <c r="C106" s="279">
        <v>19</v>
      </c>
      <c r="D106" s="279">
        <v>108</v>
      </c>
      <c r="E106" s="279">
        <v>110</v>
      </c>
      <c r="F106" s="279">
        <v>1773</v>
      </c>
      <c r="G106" s="279">
        <v>176</v>
      </c>
      <c r="H106" s="279">
        <v>115</v>
      </c>
      <c r="I106" s="279">
        <v>312</v>
      </c>
      <c r="J106" s="279">
        <v>444</v>
      </c>
      <c r="K106" s="279" t="s">
        <v>540</v>
      </c>
      <c r="L106" s="279" t="s">
        <v>540</v>
      </c>
      <c r="M106" s="279">
        <v>3155</v>
      </c>
      <c r="N106" s="279">
        <v>72</v>
      </c>
      <c r="O106" s="279">
        <v>9</v>
      </c>
      <c r="P106" s="279">
        <v>67</v>
      </c>
      <c r="Q106" s="279">
        <v>91</v>
      </c>
      <c r="R106" s="279">
        <v>1546</v>
      </c>
      <c r="S106" s="279">
        <v>95</v>
      </c>
      <c r="T106" s="279">
        <v>102</v>
      </c>
      <c r="U106" s="279">
        <v>266</v>
      </c>
      <c r="V106" s="279">
        <v>407</v>
      </c>
      <c r="W106" s="279" t="s">
        <v>540</v>
      </c>
      <c r="X106" s="279">
        <v>0</v>
      </c>
      <c r="Y106" s="279">
        <v>2655</v>
      </c>
      <c r="Z106" s="330">
        <f t="shared" si="30"/>
        <v>-0.2087912087912088</v>
      </c>
      <c r="AA106" s="330">
        <f t="shared" si="39"/>
        <v>-0.52631578947368418</v>
      </c>
      <c r="AB106" s="330">
        <f t="shared" si="31"/>
        <v>-0.37962962962962965</v>
      </c>
      <c r="AC106" s="330">
        <f t="shared" si="32"/>
        <v>-0.17272727272727273</v>
      </c>
      <c r="AD106" s="330">
        <f t="shared" si="33"/>
        <v>-0.12803158488437677</v>
      </c>
      <c r="AE106" s="330">
        <f t="shared" si="34"/>
        <v>-0.46022727272727271</v>
      </c>
      <c r="AF106" s="330">
        <f t="shared" si="35"/>
        <v>-0.11304347826086956</v>
      </c>
      <c r="AG106" s="330">
        <f t="shared" si="36"/>
        <v>-0.14743589743589744</v>
      </c>
      <c r="AH106" s="330">
        <f t="shared" si="37"/>
        <v>-8.3333333333333329E-2</v>
      </c>
      <c r="AI106" s="270" t="s">
        <v>540</v>
      </c>
      <c r="AJ106" s="270" t="s">
        <v>540</v>
      </c>
      <c r="AK106" s="331">
        <f t="shared" si="38"/>
        <v>-0.15847860538827258</v>
      </c>
    </row>
    <row r="107" spans="1:37" s="287" customFormat="1" ht="15" customHeight="1">
      <c r="A107" s="289" t="s">
        <v>332</v>
      </c>
      <c r="B107" s="279">
        <v>97</v>
      </c>
      <c r="C107" s="279">
        <v>19</v>
      </c>
      <c r="D107" s="279">
        <v>112</v>
      </c>
      <c r="E107" s="279">
        <v>124</v>
      </c>
      <c r="F107" s="279">
        <v>1810</v>
      </c>
      <c r="G107" s="279">
        <v>182</v>
      </c>
      <c r="H107" s="279">
        <v>117</v>
      </c>
      <c r="I107" s="279">
        <v>336</v>
      </c>
      <c r="J107" s="279">
        <v>457</v>
      </c>
      <c r="K107" s="279" t="s">
        <v>540</v>
      </c>
      <c r="L107" s="279" t="s">
        <v>540</v>
      </c>
      <c r="M107" s="279">
        <v>3260</v>
      </c>
      <c r="N107" s="279">
        <v>68</v>
      </c>
      <c r="O107" s="279">
        <v>13</v>
      </c>
      <c r="P107" s="279">
        <v>72</v>
      </c>
      <c r="Q107" s="279">
        <v>90</v>
      </c>
      <c r="R107" s="279">
        <v>1540</v>
      </c>
      <c r="S107" s="279">
        <v>97</v>
      </c>
      <c r="T107" s="279">
        <v>101</v>
      </c>
      <c r="U107" s="279">
        <v>263</v>
      </c>
      <c r="V107" s="279">
        <v>396</v>
      </c>
      <c r="W107" s="279" t="s">
        <v>540</v>
      </c>
      <c r="X107" s="279">
        <v>0</v>
      </c>
      <c r="Y107" s="279">
        <v>2640</v>
      </c>
      <c r="Z107" s="330">
        <f t="shared" si="30"/>
        <v>-0.29896907216494845</v>
      </c>
      <c r="AA107" s="330">
        <f t="shared" si="39"/>
        <v>-0.31578947368421051</v>
      </c>
      <c r="AB107" s="330">
        <f t="shared" si="31"/>
        <v>-0.35714285714285715</v>
      </c>
      <c r="AC107" s="330">
        <f t="shared" si="32"/>
        <v>-0.27419354838709675</v>
      </c>
      <c r="AD107" s="330">
        <f t="shared" si="33"/>
        <v>-0.14917127071823205</v>
      </c>
      <c r="AE107" s="330">
        <f t="shared" si="34"/>
        <v>-0.46703296703296704</v>
      </c>
      <c r="AF107" s="330">
        <f t="shared" si="35"/>
        <v>-0.13675213675213677</v>
      </c>
      <c r="AG107" s="330">
        <f t="shared" si="36"/>
        <v>-0.21726190476190477</v>
      </c>
      <c r="AH107" s="330">
        <f t="shared" si="37"/>
        <v>-0.13347921225382933</v>
      </c>
      <c r="AI107" s="270" t="s">
        <v>540</v>
      </c>
      <c r="AJ107" s="270" t="s">
        <v>540</v>
      </c>
      <c r="AK107" s="331">
        <f t="shared" si="38"/>
        <v>-0.19018404907975461</v>
      </c>
    </row>
    <row r="108" spans="1:37" s="287" customFormat="1" ht="15" customHeight="1">
      <c r="A108" s="289" t="s">
        <v>333</v>
      </c>
      <c r="B108" s="279">
        <v>99</v>
      </c>
      <c r="C108" s="279">
        <v>20</v>
      </c>
      <c r="D108" s="279">
        <v>111</v>
      </c>
      <c r="E108" s="279">
        <v>130</v>
      </c>
      <c r="F108" s="279">
        <v>1821</v>
      </c>
      <c r="G108" s="279">
        <v>182</v>
      </c>
      <c r="H108" s="279">
        <v>120</v>
      </c>
      <c r="I108" s="279">
        <v>346</v>
      </c>
      <c r="J108" s="279">
        <v>479</v>
      </c>
      <c r="K108" s="279" t="s">
        <v>540</v>
      </c>
      <c r="L108" s="279" t="s">
        <v>540</v>
      </c>
      <c r="M108" s="279">
        <v>3315</v>
      </c>
      <c r="N108" s="279">
        <v>65</v>
      </c>
      <c r="O108" s="279">
        <v>15</v>
      </c>
      <c r="P108" s="279">
        <v>79</v>
      </c>
      <c r="Q108" s="279">
        <v>89</v>
      </c>
      <c r="R108" s="279">
        <v>1527</v>
      </c>
      <c r="S108" s="279">
        <v>101</v>
      </c>
      <c r="T108" s="279">
        <v>100</v>
      </c>
      <c r="U108" s="279">
        <v>263</v>
      </c>
      <c r="V108" s="279">
        <v>400</v>
      </c>
      <c r="W108" s="279" t="s">
        <v>540</v>
      </c>
      <c r="X108" s="279">
        <v>0</v>
      </c>
      <c r="Y108" s="279">
        <v>2639</v>
      </c>
      <c r="Z108" s="330">
        <f t="shared" si="30"/>
        <v>-0.34343434343434343</v>
      </c>
      <c r="AA108" s="330">
        <f t="shared" si="39"/>
        <v>-0.25</v>
      </c>
      <c r="AB108" s="330">
        <f t="shared" si="31"/>
        <v>-0.28828828828828829</v>
      </c>
      <c r="AC108" s="330">
        <f t="shared" si="32"/>
        <v>-0.31538461538461537</v>
      </c>
      <c r="AD108" s="330">
        <f t="shared" si="33"/>
        <v>-0.16144975288303129</v>
      </c>
      <c r="AE108" s="330">
        <f t="shared" si="34"/>
        <v>-0.44505494505494503</v>
      </c>
      <c r="AF108" s="330">
        <f t="shared" si="35"/>
        <v>-0.16666666666666666</v>
      </c>
      <c r="AG108" s="330">
        <f t="shared" si="36"/>
        <v>-0.23988439306358381</v>
      </c>
      <c r="AH108" s="330">
        <f t="shared" si="37"/>
        <v>-0.1649269311064718</v>
      </c>
      <c r="AI108" s="270" t="s">
        <v>540</v>
      </c>
      <c r="AJ108" s="270" t="s">
        <v>540</v>
      </c>
      <c r="AK108" s="331">
        <f t="shared" si="38"/>
        <v>-0.20392156862745098</v>
      </c>
    </row>
    <row r="109" spans="1:37" s="287" customFormat="1" ht="15" customHeight="1">
      <c r="A109" s="289" t="s">
        <v>334</v>
      </c>
      <c r="B109" s="279">
        <v>100</v>
      </c>
      <c r="C109" s="279">
        <v>19</v>
      </c>
      <c r="D109" s="279">
        <v>109</v>
      </c>
      <c r="E109" s="279">
        <v>127</v>
      </c>
      <c r="F109" s="279">
        <v>1837</v>
      </c>
      <c r="G109" s="279">
        <v>195</v>
      </c>
      <c r="H109" s="279">
        <v>121</v>
      </c>
      <c r="I109" s="279">
        <v>346</v>
      </c>
      <c r="J109" s="279">
        <v>488</v>
      </c>
      <c r="K109" s="279" t="s">
        <v>540</v>
      </c>
      <c r="L109" s="279" t="s">
        <v>540</v>
      </c>
      <c r="M109" s="279">
        <v>3349</v>
      </c>
      <c r="N109" s="279">
        <v>60</v>
      </c>
      <c r="O109" s="279">
        <v>16</v>
      </c>
      <c r="P109" s="279">
        <v>68</v>
      </c>
      <c r="Q109" s="279">
        <v>87</v>
      </c>
      <c r="R109" s="279">
        <v>1497</v>
      </c>
      <c r="S109" s="279">
        <v>103</v>
      </c>
      <c r="T109" s="279">
        <v>102</v>
      </c>
      <c r="U109" s="279">
        <v>250</v>
      </c>
      <c r="V109" s="279">
        <v>392</v>
      </c>
      <c r="W109" s="279" t="s">
        <v>540</v>
      </c>
      <c r="X109" s="279">
        <v>0</v>
      </c>
      <c r="Y109" s="279">
        <v>2575</v>
      </c>
      <c r="Z109" s="330">
        <f t="shared" si="30"/>
        <v>-0.4</v>
      </c>
      <c r="AA109" s="330">
        <f>(O109-C109)/C109</f>
        <v>-0.15789473684210525</v>
      </c>
      <c r="AB109" s="330">
        <f t="shared" si="31"/>
        <v>-0.37614678899082571</v>
      </c>
      <c r="AC109" s="330">
        <f t="shared" si="32"/>
        <v>-0.31496062992125984</v>
      </c>
      <c r="AD109" s="330">
        <f t="shared" si="33"/>
        <v>-0.18508437670114317</v>
      </c>
      <c r="AE109" s="330">
        <f t="shared" si="34"/>
        <v>-0.47179487179487178</v>
      </c>
      <c r="AF109" s="330">
        <f t="shared" si="35"/>
        <v>-0.15702479338842976</v>
      </c>
      <c r="AG109" s="330">
        <f t="shared" si="36"/>
        <v>-0.2774566473988439</v>
      </c>
      <c r="AH109" s="330">
        <f t="shared" si="37"/>
        <v>-0.19672131147540983</v>
      </c>
      <c r="AI109" s="270" t="s">
        <v>540</v>
      </c>
      <c r="AJ109" s="270" t="s">
        <v>540</v>
      </c>
      <c r="AK109" s="331">
        <f t="shared" si="38"/>
        <v>-0.23111376530307554</v>
      </c>
    </row>
    <row r="110" spans="1:37" s="287" customFormat="1" ht="15" customHeight="1">
      <c r="A110" s="289" t="s">
        <v>335</v>
      </c>
      <c r="B110" s="279">
        <v>100</v>
      </c>
      <c r="C110" s="279">
        <v>18</v>
      </c>
      <c r="D110" s="279">
        <v>108</v>
      </c>
      <c r="E110" s="279">
        <v>126</v>
      </c>
      <c r="F110" s="279">
        <v>1835</v>
      </c>
      <c r="G110" s="279">
        <v>177</v>
      </c>
      <c r="H110" s="279">
        <v>116</v>
      </c>
      <c r="I110" s="279">
        <v>344</v>
      </c>
      <c r="J110" s="279">
        <v>490</v>
      </c>
      <c r="K110" s="279" t="s">
        <v>540</v>
      </c>
      <c r="L110" s="279" t="s">
        <v>540</v>
      </c>
      <c r="M110" s="279">
        <v>3320</v>
      </c>
      <c r="N110" s="279">
        <v>51</v>
      </c>
      <c r="O110" s="279">
        <v>12</v>
      </c>
      <c r="P110" s="279">
        <v>70</v>
      </c>
      <c r="Q110" s="279">
        <v>85</v>
      </c>
      <c r="R110" s="279">
        <v>1451</v>
      </c>
      <c r="S110" s="279">
        <v>102</v>
      </c>
      <c r="T110" s="279">
        <v>92</v>
      </c>
      <c r="U110" s="279">
        <v>248</v>
      </c>
      <c r="V110" s="279">
        <v>383</v>
      </c>
      <c r="W110" s="279" t="s">
        <v>540</v>
      </c>
      <c r="X110" s="279">
        <v>0</v>
      </c>
      <c r="Y110" s="279">
        <v>2494</v>
      </c>
      <c r="Z110" s="330">
        <f t="shared" si="30"/>
        <v>-0.49</v>
      </c>
      <c r="AA110" s="330">
        <f>(O110-C110)/C110</f>
        <v>-0.33333333333333331</v>
      </c>
      <c r="AB110" s="330">
        <f t="shared" si="31"/>
        <v>-0.35185185185185186</v>
      </c>
      <c r="AC110" s="330">
        <f t="shared" si="32"/>
        <v>-0.32539682539682541</v>
      </c>
      <c r="AD110" s="330">
        <f t="shared" si="33"/>
        <v>-0.20926430517711173</v>
      </c>
      <c r="AE110" s="330">
        <f t="shared" si="34"/>
        <v>-0.42372881355932202</v>
      </c>
      <c r="AF110" s="330">
        <f t="shared" si="35"/>
        <v>-0.20689655172413793</v>
      </c>
      <c r="AG110" s="330">
        <f t="shared" si="36"/>
        <v>-0.27906976744186046</v>
      </c>
      <c r="AH110" s="330">
        <f t="shared" si="37"/>
        <v>-0.21836734693877552</v>
      </c>
      <c r="AI110" s="270" t="s">
        <v>540</v>
      </c>
      <c r="AJ110" s="270" t="s">
        <v>540</v>
      </c>
      <c r="AK110" s="331">
        <f t="shared" si="38"/>
        <v>-0.24879518072289156</v>
      </c>
    </row>
    <row r="111" spans="1:37" s="287" customFormat="1" ht="15" customHeight="1">
      <c r="A111" s="289" t="s">
        <v>336</v>
      </c>
      <c r="B111" s="279">
        <v>102</v>
      </c>
      <c r="C111" s="279">
        <v>16</v>
      </c>
      <c r="D111" s="279">
        <v>114</v>
      </c>
      <c r="E111" s="279">
        <v>125</v>
      </c>
      <c r="F111" s="279">
        <v>1820</v>
      </c>
      <c r="G111" s="279">
        <v>174</v>
      </c>
      <c r="H111" s="279">
        <v>114</v>
      </c>
      <c r="I111" s="279">
        <v>336</v>
      </c>
      <c r="J111" s="279">
        <v>485</v>
      </c>
      <c r="K111" s="279" t="s">
        <v>540</v>
      </c>
      <c r="L111" s="279" t="s">
        <v>540</v>
      </c>
      <c r="M111" s="279">
        <v>3293</v>
      </c>
      <c r="N111" s="279">
        <v>49</v>
      </c>
      <c r="O111" s="279">
        <v>10</v>
      </c>
      <c r="P111" s="279">
        <v>64</v>
      </c>
      <c r="Q111" s="279">
        <v>77</v>
      </c>
      <c r="R111" s="279">
        <v>1426</v>
      </c>
      <c r="S111" s="279">
        <v>102</v>
      </c>
      <c r="T111" s="279">
        <v>93</v>
      </c>
      <c r="U111" s="279">
        <v>245</v>
      </c>
      <c r="V111" s="279">
        <v>379</v>
      </c>
      <c r="W111" s="279" t="s">
        <v>540</v>
      </c>
      <c r="X111" s="279">
        <v>0</v>
      </c>
      <c r="Y111" s="279">
        <v>2445</v>
      </c>
      <c r="Z111" s="330">
        <f t="shared" si="30"/>
        <v>-0.51960784313725494</v>
      </c>
      <c r="AA111" s="330">
        <f t="shared" ref="AA111:AA126" si="40">(O111-C111)/C111</f>
        <v>-0.375</v>
      </c>
      <c r="AB111" s="330">
        <f t="shared" si="31"/>
        <v>-0.43859649122807015</v>
      </c>
      <c r="AC111" s="330">
        <f t="shared" si="32"/>
        <v>-0.38400000000000001</v>
      </c>
      <c r="AD111" s="330">
        <f t="shared" si="33"/>
        <v>-0.21648351648351649</v>
      </c>
      <c r="AE111" s="330">
        <f t="shared" si="34"/>
        <v>-0.41379310344827586</v>
      </c>
      <c r="AF111" s="330">
        <f t="shared" si="35"/>
        <v>-0.18421052631578946</v>
      </c>
      <c r="AG111" s="330">
        <f t="shared" si="36"/>
        <v>-0.27083333333333331</v>
      </c>
      <c r="AH111" s="330">
        <f t="shared" si="37"/>
        <v>-0.21855670103092784</v>
      </c>
      <c r="AI111" s="270" t="s">
        <v>540</v>
      </c>
      <c r="AJ111" s="270" t="s">
        <v>540</v>
      </c>
      <c r="AK111" s="331">
        <f t="shared" si="38"/>
        <v>-0.25751594290920132</v>
      </c>
    </row>
    <row r="112" spans="1:37" s="287" customFormat="1" ht="15" customHeight="1">
      <c r="A112" s="289" t="s">
        <v>337</v>
      </c>
      <c r="B112" s="279">
        <v>96</v>
      </c>
      <c r="C112" s="279">
        <v>14</v>
      </c>
      <c r="D112" s="279">
        <v>109</v>
      </c>
      <c r="E112" s="279">
        <v>119</v>
      </c>
      <c r="F112" s="279">
        <v>1769</v>
      </c>
      <c r="G112" s="279">
        <v>169</v>
      </c>
      <c r="H112" s="279">
        <v>111</v>
      </c>
      <c r="I112" s="279">
        <v>338</v>
      </c>
      <c r="J112" s="279">
        <v>467</v>
      </c>
      <c r="K112" s="279" t="s">
        <v>540</v>
      </c>
      <c r="L112" s="279" t="s">
        <v>540</v>
      </c>
      <c r="M112" s="279">
        <v>3199</v>
      </c>
      <c r="N112" s="279">
        <v>53</v>
      </c>
      <c r="O112" s="279">
        <v>9</v>
      </c>
      <c r="P112" s="279">
        <v>81</v>
      </c>
      <c r="Q112" s="279">
        <v>84</v>
      </c>
      <c r="R112" s="279">
        <v>1452</v>
      </c>
      <c r="S112" s="279">
        <v>96</v>
      </c>
      <c r="T112" s="279">
        <v>98</v>
      </c>
      <c r="U112" s="279">
        <v>251</v>
      </c>
      <c r="V112" s="279">
        <v>388</v>
      </c>
      <c r="W112" s="279" t="s">
        <v>540</v>
      </c>
      <c r="X112" s="279">
        <v>0</v>
      </c>
      <c r="Y112" s="279">
        <v>2512</v>
      </c>
      <c r="Z112" s="330">
        <f t="shared" si="30"/>
        <v>-0.44791666666666669</v>
      </c>
      <c r="AA112" s="330">
        <f t="shared" si="40"/>
        <v>-0.35714285714285715</v>
      </c>
      <c r="AB112" s="330">
        <f t="shared" si="31"/>
        <v>-0.25688073394495414</v>
      </c>
      <c r="AC112" s="330">
        <f t="shared" si="32"/>
        <v>-0.29411764705882354</v>
      </c>
      <c r="AD112" s="330">
        <f t="shared" si="33"/>
        <v>-0.17919728660260034</v>
      </c>
      <c r="AE112" s="330">
        <f t="shared" si="34"/>
        <v>-0.43195266272189348</v>
      </c>
      <c r="AF112" s="330">
        <f t="shared" si="35"/>
        <v>-0.11711711711711711</v>
      </c>
      <c r="AG112" s="330">
        <f t="shared" si="36"/>
        <v>-0.25739644970414199</v>
      </c>
      <c r="AH112" s="330">
        <f t="shared" si="37"/>
        <v>-0.16916488222698073</v>
      </c>
      <c r="AI112" s="270" t="s">
        <v>540</v>
      </c>
      <c r="AJ112" s="270" t="s">
        <v>540</v>
      </c>
      <c r="AK112" s="331">
        <f t="shared" si="38"/>
        <v>-0.21475461081587996</v>
      </c>
    </row>
    <row r="113" spans="1:37" s="287" customFormat="1" ht="15" customHeight="1">
      <c r="A113" s="289" t="s">
        <v>338</v>
      </c>
      <c r="B113" s="279">
        <v>101</v>
      </c>
      <c r="C113" s="279">
        <v>14</v>
      </c>
      <c r="D113" s="279">
        <v>101</v>
      </c>
      <c r="E113" s="279">
        <v>116</v>
      </c>
      <c r="F113" s="279">
        <v>1758</v>
      </c>
      <c r="G113" s="279">
        <v>168</v>
      </c>
      <c r="H113" s="279">
        <v>116</v>
      </c>
      <c r="I113" s="279">
        <v>337</v>
      </c>
      <c r="J113" s="279">
        <v>449</v>
      </c>
      <c r="K113" s="279" t="s">
        <v>540</v>
      </c>
      <c r="L113" s="279" t="s">
        <v>540</v>
      </c>
      <c r="M113" s="279">
        <v>3164</v>
      </c>
      <c r="N113" s="279">
        <v>51</v>
      </c>
      <c r="O113" s="279">
        <v>11</v>
      </c>
      <c r="P113" s="279">
        <v>80</v>
      </c>
      <c r="Q113" s="279">
        <v>89</v>
      </c>
      <c r="R113" s="279">
        <v>1507</v>
      </c>
      <c r="S113" s="279">
        <v>92</v>
      </c>
      <c r="T113" s="279">
        <v>101</v>
      </c>
      <c r="U113" s="279">
        <v>262</v>
      </c>
      <c r="V113" s="279">
        <v>392</v>
      </c>
      <c r="W113" s="279" t="s">
        <v>540</v>
      </c>
      <c r="X113" s="279">
        <v>0</v>
      </c>
      <c r="Y113" s="279">
        <v>2585</v>
      </c>
      <c r="Z113" s="330">
        <f t="shared" si="30"/>
        <v>-0.49504950495049505</v>
      </c>
      <c r="AA113" s="330">
        <f t="shared" si="40"/>
        <v>-0.21428571428571427</v>
      </c>
      <c r="AB113" s="330">
        <f t="shared" si="31"/>
        <v>-0.20792079207920791</v>
      </c>
      <c r="AC113" s="330">
        <f t="shared" si="32"/>
        <v>-0.23275862068965517</v>
      </c>
      <c r="AD113" s="330">
        <f t="shared" si="33"/>
        <v>-0.14277588168373151</v>
      </c>
      <c r="AE113" s="330">
        <f t="shared" si="34"/>
        <v>-0.45238095238095238</v>
      </c>
      <c r="AF113" s="330">
        <f t="shared" si="35"/>
        <v>-0.12931034482758622</v>
      </c>
      <c r="AG113" s="330">
        <f t="shared" si="36"/>
        <v>-0.22255192878338279</v>
      </c>
      <c r="AH113" s="330">
        <f t="shared" si="37"/>
        <v>-0.12694877505567928</v>
      </c>
      <c r="AI113" s="270" t="s">
        <v>540</v>
      </c>
      <c r="AJ113" s="270" t="s">
        <v>540</v>
      </c>
      <c r="AK113" s="331">
        <f t="shared" si="38"/>
        <v>-0.18299620733249053</v>
      </c>
    </row>
    <row r="114" spans="1:37" s="287" customFormat="1" ht="15" customHeight="1">
      <c r="A114" s="289" t="s">
        <v>339</v>
      </c>
      <c r="B114" s="279">
        <v>109</v>
      </c>
      <c r="C114" s="279">
        <v>15</v>
      </c>
      <c r="D114" s="279">
        <v>103</v>
      </c>
      <c r="E114" s="279">
        <v>114</v>
      </c>
      <c r="F114" s="279">
        <v>1826</v>
      </c>
      <c r="G114" s="279">
        <v>174</v>
      </c>
      <c r="H114" s="279">
        <v>123</v>
      </c>
      <c r="I114" s="279">
        <v>352</v>
      </c>
      <c r="J114" s="279">
        <v>477</v>
      </c>
      <c r="K114" s="279" t="s">
        <v>540</v>
      </c>
      <c r="L114" s="279" t="s">
        <v>540</v>
      </c>
      <c r="M114" s="279">
        <v>3296</v>
      </c>
      <c r="N114" s="279">
        <v>49</v>
      </c>
      <c r="O114" s="279">
        <v>11</v>
      </c>
      <c r="P114" s="279">
        <v>73</v>
      </c>
      <c r="Q114" s="279">
        <v>94</v>
      </c>
      <c r="R114" s="279">
        <v>1531</v>
      </c>
      <c r="S114" s="279">
        <v>86</v>
      </c>
      <c r="T114" s="279">
        <v>96</v>
      </c>
      <c r="U114" s="279">
        <v>271</v>
      </c>
      <c r="V114" s="279">
        <v>402</v>
      </c>
      <c r="W114" s="279" t="s">
        <v>540</v>
      </c>
      <c r="X114" s="279">
        <v>0</v>
      </c>
      <c r="Y114" s="279">
        <v>2613</v>
      </c>
      <c r="Z114" s="330">
        <f t="shared" si="30"/>
        <v>-0.55045871559633031</v>
      </c>
      <c r="AA114" s="330">
        <f t="shared" si="40"/>
        <v>-0.26666666666666666</v>
      </c>
      <c r="AB114" s="330">
        <f t="shared" si="31"/>
        <v>-0.29126213592233008</v>
      </c>
      <c r="AC114" s="330">
        <f t="shared" si="32"/>
        <v>-0.17543859649122806</v>
      </c>
      <c r="AD114" s="330">
        <f t="shared" si="33"/>
        <v>-0.16155531215772179</v>
      </c>
      <c r="AE114" s="330">
        <f t="shared" si="34"/>
        <v>-0.50574712643678166</v>
      </c>
      <c r="AF114" s="330">
        <f t="shared" si="35"/>
        <v>-0.21951219512195122</v>
      </c>
      <c r="AG114" s="330">
        <f t="shared" si="36"/>
        <v>-0.23011363636363635</v>
      </c>
      <c r="AH114" s="330">
        <f t="shared" si="37"/>
        <v>-0.15723270440251572</v>
      </c>
      <c r="AI114" s="270" t="s">
        <v>540</v>
      </c>
      <c r="AJ114" s="270" t="s">
        <v>540</v>
      </c>
      <c r="AK114" s="331">
        <f t="shared" si="38"/>
        <v>-0.20722087378640777</v>
      </c>
    </row>
    <row r="115" spans="1:37" s="287" customFormat="1" ht="15" customHeight="1">
      <c r="A115" s="289" t="s">
        <v>340</v>
      </c>
      <c r="B115" s="279">
        <v>114</v>
      </c>
      <c r="C115" s="279">
        <v>14</v>
      </c>
      <c r="D115" s="279">
        <v>110</v>
      </c>
      <c r="E115" s="279">
        <v>121</v>
      </c>
      <c r="F115" s="279">
        <v>1850</v>
      </c>
      <c r="G115" s="279">
        <v>171</v>
      </c>
      <c r="H115" s="279">
        <v>127</v>
      </c>
      <c r="I115" s="279">
        <v>357</v>
      </c>
      <c r="J115" s="279">
        <v>478</v>
      </c>
      <c r="K115" s="279" t="s">
        <v>540</v>
      </c>
      <c r="L115" s="279" t="s">
        <v>540</v>
      </c>
      <c r="M115" s="279">
        <v>3344</v>
      </c>
      <c r="N115" s="279">
        <v>52</v>
      </c>
      <c r="O115" s="279">
        <v>7</v>
      </c>
      <c r="P115" s="279">
        <v>70</v>
      </c>
      <c r="Q115" s="279">
        <v>91</v>
      </c>
      <c r="R115" s="279">
        <v>1543</v>
      </c>
      <c r="S115" s="279">
        <v>88</v>
      </c>
      <c r="T115" s="279">
        <v>86</v>
      </c>
      <c r="U115" s="279">
        <v>272</v>
      </c>
      <c r="V115" s="279">
        <v>397</v>
      </c>
      <c r="W115" s="279" t="s">
        <v>540</v>
      </c>
      <c r="X115" s="279">
        <v>0</v>
      </c>
      <c r="Y115" s="279">
        <v>2606</v>
      </c>
      <c r="Z115" s="330">
        <f t="shared" si="30"/>
        <v>-0.54385964912280704</v>
      </c>
      <c r="AA115" s="330">
        <f t="shared" si="40"/>
        <v>-0.5</v>
      </c>
      <c r="AB115" s="330">
        <f t="shared" si="31"/>
        <v>-0.36363636363636365</v>
      </c>
      <c r="AC115" s="330">
        <f t="shared" si="32"/>
        <v>-0.24793388429752067</v>
      </c>
      <c r="AD115" s="330">
        <f t="shared" si="33"/>
        <v>-0.16594594594594594</v>
      </c>
      <c r="AE115" s="330">
        <f t="shared" si="34"/>
        <v>-0.4853801169590643</v>
      </c>
      <c r="AF115" s="330">
        <f t="shared" si="35"/>
        <v>-0.32283464566929132</v>
      </c>
      <c r="AG115" s="330">
        <f t="shared" si="36"/>
        <v>-0.23809523809523808</v>
      </c>
      <c r="AH115" s="330">
        <f t="shared" si="37"/>
        <v>-0.16945606694560669</v>
      </c>
      <c r="AI115" s="270" t="s">
        <v>540</v>
      </c>
      <c r="AJ115" s="270" t="s">
        <v>540</v>
      </c>
      <c r="AK115" s="331">
        <f t="shared" si="38"/>
        <v>-0.22069377990430622</v>
      </c>
    </row>
    <row r="116" spans="1:37" s="287" customFormat="1" ht="15" customHeight="1">
      <c r="A116" s="289" t="s">
        <v>341</v>
      </c>
      <c r="B116" s="279">
        <v>117</v>
      </c>
      <c r="C116" s="279">
        <v>12</v>
      </c>
      <c r="D116" s="279">
        <v>110</v>
      </c>
      <c r="E116" s="279">
        <v>132</v>
      </c>
      <c r="F116" s="279">
        <v>1853</v>
      </c>
      <c r="G116" s="279">
        <v>170</v>
      </c>
      <c r="H116" s="279">
        <v>121</v>
      </c>
      <c r="I116" s="279">
        <v>350</v>
      </c>
      <c r="J116" s="279">
        <v>476</v>
      </c>
      <c r="K116" s="279" t="s">
        <v>540</v>
      </c>
      <c r="L116" s="279">
        <v>0</v>
      </c>
      <c r="M116" s="279">
        <v>3341</v>
      </c>
      <c r="N116" s="279">
        <v>50</v>
      </c>
      <c r="O116" s="279" t="s">
        <v>540</v>
      </c>
      <c r="P116" s="279">
        <v>61</v>
      </c>
      <c r="Q116" s="279">
        <v>94</v>
      </c>
      <c r="R116" s="279">
        <v>1541</v>
      </c>
      <c r="S116" s="279">
        <v>85</v>
      </c>
      <c r="T116" s="279">
        <v>81</v>
      </c>
      <c r="U116" s="279">
        <v>268</v>
      </c>
      <c r="V116" s="279">
        <v>378</v>
      </c>
      <c r="W116" s="279" t="s">
        <v>540</v>
      </c>
      <c r="X116" s="279">
        <v>0</v>
      </c>
      <c r="Y116" s="279">
        <v>2564</v>
      </c>
      <c r="Z116" s="330">
        <f t="shared" si="30"/>
        <v>-0.57264957264957261</v>
      </c>
      <c r="AA116" s="270" t="s">
        <v>540</v>
      </c>
      <c r="AB116" s="330">
        <f t="shared" si="31"/>
        <v>-0.44545454545454544</v>
      </c>
      <c r="AC116" s="330">
        <f t="shared" si="32"/>
        <v>-0.2878787878787879</v>
      </c>
      <c r="AD116" s="330">
        <f t="shared" si="33"/>
        <v>-0.16837560712358338</v>
      </c>
      <c r="AE116" s="330">
        <f t="shared" si="34"/>
        <v>-0.5</v>
      </c>
      <c r="AF116" s="330">
        <f t="shared" si="35"/>
        <v>-0.33057851239669422</v>
      </c>
      <c r="AG116" s="330">
        <f t="shared" si="36"/>
        <v>-0.23428571428571429</v>
      </c>
      <c r="AH116" s="330">
        <f t="shared" si="37"/>
        <v>-0.20588235294117646</v>
      </c>
      <c r="AI116" s="270" t="s">
        <v>540</v>
      </c>
      <c r="AJ116" s="270" t="s">
        <v>540</v>
      </c>
      <c r="AK116" s="331">
        <f t="shared" si="38"/>
        <v>-0.23256510026938043</v>
      </c>
    </row>
    <row r="117" spans="1:37" s="287" customFormat="1" ht="15" customHeight="1">
      <c r="A117" s="289" t="s">
        <v>342</v>
      </c>
      <c r="B117" s="279">
        <v>113</v>
      </c>
      <c r="C117" s="279">
        <v>10</v>
      </c>
      <c r="D117" s="279">
        <v>109</v>
      </c>
      <c r="E117" s="279">
        <v>128</v>
      </c>
      <c r="F117" s="279">
        <v>1865</v>
      </c>
      <c r="G117" s="279">
        <v>164</v>
      </c>
      <c r="H117" s="279">
        <v>117</v>
      </c>
      <c r="I117" s="279">
        <v>347</v>
      </c>
      <c r="J117" s="279">
        <v>476</v>
      </c>
      <c r="K117" s="279" t="s">
        <v>540</v>
      </c>
      <c r="L117" s="279">
        <v>0</v>
      </c>
      <c r="M117" s="279">
        <v>3329</v>
      </c>
      <c r="N117" s="279">
        <v>48</v>
      </c>
      <c r="O117" s="279" t="s">
        <v>540</v>
      </c>
      <c r="P117" s="279">
        <v>56</v>
      </c>
      <c r="Q117" s="279">
        <v>89</v>
      </c>
      <c r="R117" s="279">
        <v>1509</v>
      </c>
      <c r="S117" s="279">
        <v>84</v>
      </c>
      <c r="T117" s="279">
        <v>81</v>
      </c>
      <c r="U117" s="279">
        <v>257</v>
      </c>
      <c r="V117" s="279">
        <v>346</v>
      </c>
      <c r="W117" s="279" t="s">
        <v>540</v>
      </c>
      <c r="X117" s="279">
        <v>0</v>
      </c>
      <c r="Y117" s="279">
        <v>2477</v>
      </c>
      <c r="Z117" s="330">
        <f t="shared" si="30"/>
        <v>-0.5752212389380531</v>
      </c>
      <c r="AA117" s="270" t="s">
        <v>540</v>
      </c>
      <c r="AB117" s="330">
        <f t="shared" si="31"/>
        <v>-0.48623853211009177</v>
      </c>
      <c r="AC117" s="330">
        <f t="shared" si="32"/>
        <v>-0.3046875</v>
      </c>
      <c r="AD117" s="330">
        <f t="shared" si="33"/>
        <v>-0.19088471849865951</v>
      </c>
      <c r="AE117" s="330">
        <f t="shared" si="34"/>
        <v>-0.48780487804878048</v>
      </c>
      <c r="AF117" s="330">
        <f t="shared" si="35"/>
        <v>-0.30769230769230771</v>
      </c>
      <c r="AG117" s="330">
        <f t="shared" si="36"/>
        <v>-0.25936599423631124</v>
      </c>
      <c r="AH117" s="330">
        <f t="shared" si="37"/>
        <v>-0.27310924369747897</v>
      </c>
      <c r="AI117" s="270" t="s">
        <v>540</v>
      </c>
      <c r="AJ117" s="270" t="s">
        <v>540</v>
      </c>
      <c r="AK117" s="331">
        <f t="shared" si="38"/>
        <v>-0.25593271252628419</v>
      </c>
    </row>
    <row r="118" spans="1:37" s="287" customFormat="1" ht="15" customHeight="1">
      <c r="A118" s="289" t="s">
        <v>343</v>
      </c>
      <c r="B118" s="279">
        <v>111</v>
      </c>
      <c r="C118" s="279">
        <v>12</v>
      </c>
      <c r="D118" s="279">
        <v>106</v>
      </c>
      <c r="E118" s="279">
        <v>121</v>
      </c>
      <c r="F118" s="279">
        <v>1867</v>
      </c>
      <c r="G118" s="279">
        <v>163</v>
      </c>
      <c r="H118" s="279">
        <v>117</v>
      </c>
      <c r="I118" s="279">
        <v>342</v>
      </c>
      <c r="J118" s="279">
        <v>472</v>
      </c>
      <c r="K118" s="279" t="s">
        <v>540</v>
      </c>
      <c r="L118" s="279" t="s">
        <v>540</v>
      </c>
      <c r="M118" s="279">
        <v>3315</v>
      </c>
      <c r="N118" s="279">
        <v>46</v>
      </c>
      <c r="O118" s="279">
        <v>5</v>
      </c>
      <c r="P118" s="279">
        <v>59</v>
      </c>
      <c r="Q118" s="279">
        <v>95</v>
      </c>
      <c r="R118" s="279">
        <v>1432</v>
      </c>
      <c r="S118" s="279">
        <v>87</v>
      </c>
      <c r="T118" s="279">
        <v>88</v>
      </c>
      <c r="U118" s="279">
        <v>244</v>
      </c>
      <c r="V118" s="279">
        <v>330</v>
      </c>
      <c r="W118" s="279" t="s">
        <v>540</v>
      </c>
      <c r="X118" s="279">
        <v>0</v>
      </c>
      <c r="Y118" s="279">
        <v>2386</v>
      </c>
      <c r="Z118" s="330">
        <f t="shared" si="30"/>
        <v>-0.5855855855855856</v>
      </c>
      <c r="AA118" s="330">
        <f t="shared" si="40"/>
        <v>-0.58333333333333337</v>
      </c>
      <c r="AB118" s="330">
        <f t="shared" si="31"/>
        <v>-0.44339622641509435</v>
      </c>
      <c r="AC118" s="330">
        <f t="shared" si="32"/>
        <v>-0.21487603305785125</v>
      </c>
      <c r="AD118" s="330">
        <f t="shared" si="33"/>
        <v>-0.23299410819496519</v>
      </c>
      <c r="AE118" s="330">
        <f t="shared" si="34"/>
        <v>-0.46625766871165641</v>
      </c>
      <c r="AF118" s="330">
        <f t="shared" si="35"/>
        <v>-0.24786324786324787</v>
      </c>
      <c r="AG118" s="330">
        <f t="shared" si="36"/>
        <v>-0.28654970760233917</v>
      </c>
      <c r="AH118" s="330">
        <f t="shared" si="37"/>
        <v>-0.30084745762711862</v>
      </c>
      <c r="AI118" s="270" t="s">
        <v>540</v>
      </c>
      <c r="AJ118" s="270" t="s">
        <v>540</v>
      </c>
      <c r="AK118" s="331">
        <f t="shared" si="38"/>
        <v>-0.28024132730015083</v>
      </c>
    </row>
    <row r="119" spans="1:37" s="287" customFormat="1" ht="15" customHeight="1">
      <c r="A119" s="289" t="s">
        <v>344</v>
      </c>
      <c r="B119" s="279">
        <v>101</v>
      </c>
      <c r="C119" s="279">
        <v>17</v>
      </c>
      <c r="D119" s="279">
        <v>98</v>
      </c>
      <c r="E119" s="279">
        <v>111</v>
      </c>
      <c r="F119" s="279">
        <v>1800</v>
      </c>
      <c r="G119" s="279">
        <v>154</v>
      </c>
      <c r="H119" s="279">
        <v>117</v>
      </c>
      <c r="I119" s="279">
        <v>336</v>
      </c>
      <c r="J119" s="279">
        <v>456</v>
      </c>
      <c r="K119" s="279" t="s">
        <v>540</v>
      </c>
      <c r="L119" s="279" t="s">
        <v>540</v>
      </c>
      <c r="M119" s="279">
        <v>3196</v>
      </c>
      <c r="N119" s="279">
        <v>48</v>
      </c>
      <c r="O119" s="279">
        <v>5</v>
      </c>
      <c r="P119" s="279">
        <v>69</v>
      </c>
      <c r="Q119" s="279">
        <v>95</v>
      </c>
      <c r="R119" s="279">
        <v>1454</v>
      </c>
      <c r="S119" s="279">
        <v>86</v>
      </c>
      <c r="T119" s="279">
        <v>92</v>
      </c>
      <c r="U119" s="279">
        <v>254</v>
      </c>
      <c r="V119" s="279">
        <v>350</v>
      </c>
      <c r="W119" s="279" t="s">
        <v>540</v>
      </c>
      <c r="X119" s="279">
        <v>0</v>
      </c>
      <c r="Y119" s="279">
        <v>2453</v>
      </c>
      <c r="Z119" s="330">
        <f t="shared" si="30"/>
        <v>-0.52475247524752477</v>
      </c>
      <c r="AA119" s="330">
        <f t="shared" si="40"/>
        <v>-0.70588235294117652</v>
      </c>
      <c r="AB119" s="330">
        <f t="shared" si="31"/>
        <v>-0.29591836734693877</v>
      </c>
      <c r="AC119" s="330">
        <f t="shared" si="32"/>
        <v>-0.14414414414414414</v>
      </c>
      <c r="AD119" s="330">
        <f t="shared" si="33"/>
        <v>-0.19222222222222221</v>
      </c>
      <c r="AE119" s="330">
        <f t="shared" si="34"/>
        <v>-0.44155844155844154</v>
      </c>
      <c r="AF119" s="330">
        <f t="shared" si="35"/>
        <v>-0.21367521367521367</v>
      </c>
      <c r="AG119" s="330">
        <f t="shared" si="36"/>
        <v>-0.24404761904761904</v>
      </c>
      <c r="AH119" s="330">
        <f t="shared" si="37"/>
        <v>-0.23245614035087719</v>
      </c>
      <c r="AI119" s="270" t="s">
        <v>540</v>
      </c>
      <c r="AJ119" s="270" t="s">
        <v>540</v>
      </c>
      <c r="AK119" s="331">
        <f t="shared" si="38"/>
        <v>-0.23247809762202754</v>
      </c>
    </row>
    <row r="120" spans="1:37" s="287" customFormat="1" ht="15" customHeight="1">
      <c r="A120" s="289" t="s">
        <v>345</v>
      </c>
      <c r="B120" s="279">
        <v>106</v>
      </c>
      <c r="C120" s="279">
        <v>18</v>
      </c>
      <c r="D120" s="279">
        <v>98</v>
      </c>
      <c r="E120" s="279">
        <v>116</v>
      </c>
      <c r="F120" s="279">
        <v>1746</v>
      </c>
      <c r="G120" s="279">
        <v>160</v>
      </c>
      <c r="H120" s="279">
        <v>119</v>
      </c>
      <c r="I120" s="279">
        <v>334</v>
      </c>
      <c r="J120" s="279">
        <v>440</v>
      </c>
      <c r="K120" s="279" t="s">
        <v>540</v>
      </c>
      <c r="L120" s="279" t="s">
        <v>540</v>
      </c>
      <c r="M120" s="279">
        <v>3143</v>
      </c>
      <c r="N120" s="279">
        <v>48</v>
      </c>
      <c r="O120" s="279">
        <v>5</v>
      </c>
      <c r="P120" s="279">
        <v>70</v>
      </c>
      <c r="Q120" s="279">
        <v>94</v>
      </c>
      <c r="R120" s="279">
        <v>1512</v>
      </c>
      <c r="S120" s="279">
        <v>83</v>
      </c>
      <c r="T120" s="279">
        <v>101</v>
      </c>
      <c r="U120" s="279">
        <v>268</v>
      </c>
      <c r="V120" s="279">
        <v>358</v>
      </c>
      <c r="W120" s="279" t="s">
        <v>540</v>
      </c>
      <c r="X120" s="279">
        <v>0</v>
      </c>
      <c r="Y120" s="279">
        <v>2539</v>
      </c>
      <c r="Z120" s="330">
        <f t="shared" si="30"/>
        <v>-0.54716981132075471</v>
      </c>
      <c r="AA120" s="330">
        <f t="shared" si="40"/>
        <v>-0.72222222222222221</v>
      </c>
      <c r="AB120" s="330">
        <f t="shared" si="31"/>
        <v>-0.2857142857142857</v>
      </c>
      <c r="AC120" s="330">
        <f t="shared" si="32"/>
        <v>-0.18965517241379309</v>
      </c>
      <c r="AD120" s="330">
        <f t="shared" si="33"/>
        <v>-0.13402061855670103</v>
      </c>
      <c r="AE120" s="330">
        <f t="shared" si="34"/>
        <v>-0.48125000000000001</v>
      </c>
      <c r="AF120" s="330">
        <f t="shared" si="35"/>
        <v>-0.15126050420168066</v>
      </c>
      <c r="AG120" s="330">
        <f t="shared" si="36"/>
        <v>-0.19760479041916168</v>
      </c>
      <c r="AH120" s="330">
        <f t="shared" si="37"/>
        <v>-0.18636363636363637</v>
      </c>
      <c r="AI120" s="270" t="s">
        <v>540</v>
      </c>
      <c r="AJ120" s="270" t="s">
        <v>540</v>
      </c>
      <c r="AK120" s="331">
        <f t="shared" si="38"/>
        <v>-0.19217308304167993</v>
      </c>
    </row>
    <row r="121" spans="1:37" s="287" customFormat="1" ht="15" customHeight="1">
      <c r="A121" s="289" t="s">
        <v>346</v>
      </c>
      <c r="B121" s="279">
        <v>107</v>
      </c>
      <c r="C121" s="279">
        <v>17</v>
      </c>
      <c r="D121" s="279">
        <v>101</v>
      </c>
      <c r="E121" s="279">
        <v>125</v>
      </c>
      <c r="F121" s="279">
        <v>1823</v>
      </c>
      <c r="G121" s="279">
        <v>162</v>
      </c>
      <c r="H121" s="279">
        <v>119</v>
      </c>
      <c r="I121" s="279">
        <v>338</v>
      </c>
      <c r="J121" s="279">
        <v>466</v>
      </c>
      <c r="K121" s="279" t="s">
        <v>540</v>
      </c>
      <c r="L121" s="279" t="s">
        <v>540</v>
      </c>
      <c r="M121" s="279">
        <v>3266</v>
      </c>
      <c r="N121" s="279">
        <v>42</v>
      </c>
      <c r="O121" s="279">
        <v>9</v>
      </c>
      <c r="P121" s="279">
        <v>71</v>
      </c>
      <c r="Q121" s="279">
        <v>93</v>
      </c>
      <c r="R121" s="279">
        <v>1509</v>
      </c>
      <c r="S121" s="279">
        <v>84</v>
      </c>
      <c r="T121" s="279">
        <v>101</v>
      </c>
      <c r="U121" s="279">
        <v>278</v>
      </c>
      <c r="V121" s="279">
        <v>347</v>
      </c>
      <c r="W121" s="279" t="s">
        <v>540</v>
      </c>
      <c r="X121" s="279">
        <v>0</v>
      </c>
      <c r="Y121" s="279">
        <v>2534</v>
      </c>
      <c r="Z121" s="330">
        <f t="shared" si="30"/>
        <v>-0.60747663551401865</v>
      </c>
      <c r="AA121" s="330">
        <f t="shared" si="40"/>
        <v>-0.47058823529411764</v>
      </c>
      <c r="AB121" s="330">
        <f t="shared" si="31"/>
        <v>-0.29702970297029702</v>
      </c>
      <c r="AC121" s="330">
        <f t="shared" si="32"/>
        <v>-0.25600000000000001</v>
      </c>
      <c r="AD121" s="330">
        <f t="shared" si="33"/>
        <v>-0.17224355458036203</v>
      </c>
      <c r="AE121" s="330">
        <f t="shared" si="34"/>
        <v>-0.48148148148148145</v>
      </c>
      <c r="AF121" s="330">
        <f t="shared" si="35"/>
        <v>-0.15126050420168066</v>
      </c>
      <c r="AG121" s="330">
        <f t="shared" si="36"/>
        <v>-0.17751479289940827</v>
      </c>
      <c r="AH121" s="330">
        <f t="shared" si="37"/>
        <v>-0.25536480686695279</v>
      </c>
      <c r="AI121" s="270" t="s">
        <v>540</v>
      </c>
      <c r="AJ121" s="270" t="s">
        <v>540</v>
      </c>
      <c r="AK121" s="331">
        <f t="shared" si="38"/>
        <v>-0.22412737293325169</v>
      </c>
    </row>
    <row r="122" spans="1:37" s="287" customFormat="1" ht="15" customHeight="1">
      <c r="A122" s="289" t="s">
        <v>347</v>
      </c>
      <c r="B122" s="279">
        <v>108</v>
      </c>
      <c r="C122" s="279">
        <v>17</v>
      </c>
      <c r="D122" s="279">
        <v>100</v>
      </c>
      <c r="E122" s="279">
        <v>128</v>
      </c>
      <c r="F122" s="279">
        <v>1840</v>
      </c>
      <c r="G122" s="279">
        <v>168</v>
      </c>
      <c r="H122" s="279">
        <v>123</v>
      </c>
      <c r="I122" s="279">
        <v>342</v>
      </c>
      <c r="J122" s="279">
        <v>476</v>
      </c>
      <c r="K122" s="279" t="s">
        <v>540</v>
      </c>
      <c r="L122" s="279" t="s">
        <v>540</v>
      </c>
      <c r="M122" s="279">
        <v>3309</v>
      </c>
      <c r="N122" s="279">
        <v>43</v>
      </c>
      <c r="O122" s="279">
        <v>10</v>
      </c>
      <c r="P122" s="279">
        <v>67</v>
      </c>
      <c r="Q122" s="279">
        <v>98</v>
      </c>
      <c r="R122" s="279">
        <v>1474</v>
      </c>
      <c r="S122" s="279">
        <v>83</v>
      </c>
      <c r="T122" s="279">
        <v>102</v>
      </c>
      <c r="U122" s="279">
        <v>274</v>
      </c>
      <c r="V122" s="279">
        <v>348</v>
      </c>
      <c r="W122" s="279" t="s">
        <v>540</v>
      </c>
      <c r="X122" s="279">
        <v>0</v>
      </c>
      <c r="Y122" s="279">
        <v>2499</v>
      </c>
      <c r="Z122" s="330">
        <f t="shared" si="30"/>
        <v>-0.60185185185185186</v>
      </c>
      <c r="AA122" s="330">
        <f t="shared" si="40"/>
        <v>-0.41176470588235292</v>
      </c>
      <c r="AB122" s="330">
        <f t="shared" si="31"/>
        <v>-0.33</v>
      </c>
      <c r="AC122" s="330">
        <f t="shared" si="32"/>
        <v>-0.234375</v>
      </c>
      <c r="AD122" s="330">
        <f t="shared" si="33"/>
        <v>-0.19891304347826086</v>
      </c>
      <c r="AE122" s="330">
        <f t="shared" si="34"/>
        <v>-0.50595238095238093</v>
      </c>
      <c r="AF122" s="330">
        <f t="shared" si="35"/>
        <v>-0.17073170731707318</v>
      </c>
      <c r="AG122" s="330">
        <f t="shared" si="36"/>
        <v>-0.19883040935672514</v>
      </c>
      <c r="AH122" s="330">
        <f t="shared" si="37"/>
        <v>-0.26890756302521007</v>
      </c>
      <c r="AI122" s="270" t="s">
        <v>540</v>
      </c>
      <c r="AJ122" s="270" t="s">
        <v>540</v>
      </c>
      <c r="AK122" s="331">
        <f t="shared" si="38"/>
        <v>-0.24478694469628287</v>
      </c>
    </row>
    <row r="123" spans="1:37" s="287" customFormat="1" ht="15" customHeight="1">
      <c r="A123" s="289" t="s">
        <v>348</v>
      </c>
      <c r="B123" s="279">
        <v>107</v>
      </c>
      <c r="C123" s="279">
        <v>16</v>
      </c>
      <c r="D123" s="279">
        <v>98</v>
      </c>
      <c r="E123" s="279">
        <v>127</v>
      </c>
      <c r="F123" s="279">
        <v>1841</v>
      </c>
      <c r="G123" s="279">
        <v>169</v>
      </c>
      <c r="H123" s="279">
        <v>124</v>
      </c>
      <c r="I123" s="279">
        <v>345</v>
      </c>
      <c r="J123" s="279">
        <v>486</v>
      </c>
      <c r="K123" s="279" t="s">
        <v>540</v>
      </c>
      <c r="L123" s="279" t="s">
        <v>540</v>
      </c>
      <c r="M123" s="279">
        <v>3319</v>
      </c>
      <c r="N123" s="279">
        <v>37</v>
      </c>
      <c r="O123" s="279">
        <v>7</v>
      </c>
      <c r="P123" s="279">
        <v>62</v>
      </c>
      <c r="Q123" s="279">
        <v>92</v>
      </c>
      <c r="R123" s="279">
        <v>1454</v>
      </c>
      <c r="S123" s="279">
        <v>80</v>
      </c>
      <c r="T123" s="279">
        <v>92</v>
      </c>
      <c r="U123" s="279">
        <v>269</v>
      </c>
      <c r="V123" s="279">
        <v>351</v>
      </c>
      <c r="W123" s="279" t="s">
        <v>540</v>
      </c>
      <c r="X123" s="279">
        <v>0</v>
      </c>
      <c r="Y123" s="279">
        <v>2444</v>
      </c>
      <c r="Z123" s="330">
        <f t="shared" si="30"/>
        <v>-0.65420560747663548</v>
      </c>
      <c r="AA123" s="330">
        <f t="shared" si="40"/>
        <v>-0.5625</v>
      </c>
      <c r="AB123" s="330">
        <f t="shared" si="31"/>
        <v>-0.36734693877551022</v>
      </c>
      <c r="AC123" s="330">
        <f t="shared" si="32"/>
        <v>-0.27559055118110237</v>
      </c>
      <c r="AD123" s="330">
        <f t="shared" si="33"/>
        <v>-0.2102118413905486</v>
      </c>
      <c r="AE123" s="330">
        <f t="shared" si="34"/>
        <v>-0.52662721893491127</v>
      </c>
      <c r="AF123" s="330">
        <f t="shared" si="35"/>
        <v>-0.25806451612903225</v>
      </c>
      <c r="AG123" s="330">
        <f t="shared" si="36"/>
        <v>-0.22028985507246376</v>
      </c>
      <c r="AH123" s="330">
        <f t="shared" si="37"/>
        <v>-0.27777777777777779</v>
      </c>
      <c r="AI123" s="270" t="s">
        <v>540</v>
      </c>
      <c r="AJ123" s="270" t="s">
        <v>540</v>
      </c>
      <c r="AK123" s="331">
        <f t="shared" si="38"/>
        <v>-0.2636336245857186</v>
      </c>
    </row>
    <row r="124" spans="1:37" s="287" customFormat="1" ht="15" customHeight="1">
      <c r="A124" s="289" t="s">
        <v>349</v>
      </c>
      <c r="B124" s="279">
        <v>109</v>
      </c>
      <c r="C124" s="279">
        <v>17</v>
      </c>
      <c r="D124" s="279">
        <v>99</v>
      </c>
      <c r="E124" s="279">
        <v>123</v>
      </c>
      <c r="F124" s="279">
        <v>1806</v>
      </c>
      <c r="G124" s="279">
        <v>175</v>
      </c>
      <c r="H124" s="279">
        <v>120</v>
      </c>
      <c r="I124" s="279">
        <v>334</v>
      </c>
      <c r="J124" s="279">
        <v>486</v>
      </c>
      <c r="K124" s="279" t="s">
        <v>540</v>
      </c>
      <c r="L124" s="279" t="s">
        <v>540</v>
      </c>
      <c r="M124" s="279">
        <v>3275</v>
      </c>
      <c r="N124" s="279">
        <v>37</v>
      </c>
      <c r="O124" s="279">
        <v>7</v>
      </c>
      <c r="P124" s="279">
        <v>63</v>
      </c>
      <c r="Q124" s="279">
        <v>92</v>
      </c>
      <c r="R124" s="279">
        <v>1424</v>
      </c>
      <c r="S124" s="279">
        <v>82</v>
      </c>
      <c r="T124" s="279">
        <v>85</v>
      </c>
      <c r="U124" s="279">
        <v>263</v>
      </c>
      <c r="V124" s="279">
        <v>336</v>
      </c>
      <c r="W124" s="279" t="s">
        <v>540</v>
      </c>
      <c r="X124" s="279">
        <v>0</v>
      </c>
      <c r="Y124" s="279">
        <v>2389</v>
      </c>
      <c r="Z124" s="330">
        <f t="shared" si="30"/>
        <v>-0.66055045871559637</v>
      </c>
      <c r="AA124" s="330">
        <f t="shared" si="40"/>
        <v>-0.58823529411764708</v>
      </c>
      <c r="AB124" s="330">
        <f t="shared" si="31"/>
        <v>-0.36363636363636365</v>
      </c>
      <c r="AC124" s="330">
        <f t="shared" si="32"/>
        <v>-0.25203252032520324</v>
      </c>
      <c r="AD124" s="330">
        <f t="shared" si="33"/>
        <v>-0.21151716500553711</v>
      </c>
      <c r="AE124" s="330">
        <f t="shared" si="34"/>
        <v>-0.53142857142857147</v>
      </c>
      <c r="AF124" s="330">
        <f t="shared" si="35"/>
        <v>-0.29166666666666669</v>
      </c>
      <c r="AG124" s="330">
        <f t="shared" si="36"/>
        <v>-0.21257485029940121</v>
      </c>
      <c r="AH124" s="330">
        <f t="shared" si="37"/>
        <v>-0.30864197530864196</v>
      </c>
      <c r="AI124" s="270" t="s">
        <v>540</v>
      </c>
      <c r="AJ124" s="270" t="s">
        <v>540</v>
      </c>
      <c r="AK124" s="331">
        <f t="shared" si="38"/>
        <v>-0.27053435114503815</v>
      </c>
    </row>
    <row r="125" spans="1:37" s="287" customFormat="1" ht="15" customHeight="1">
      <c r="A125" s="289" t="s">
        <v>350</v>
      </c>
      <c r="B125" s="279">
        <v>108</v>
      </c>
      <c r="C125" s="279">
        <v>12</v>
      </c>
      <c r="D125" s="279">
        <v>99</v>
      </c>
      <c r="E125" s="279">
        <v>123</v>
      </c>
      <c r="F125" s="279">
        <v>1787</v>
      </c>
      <c r="G125" s="279">
        <v>164</v>
      </c>
      <c r="H125" s="279">
        <v>118</v>
      </c>
      <c r="I125" s="279">
        <v>332</v>
      </c>
      <c r="J125" s="279">
        <v>473</v>
      </c>
      <c r="K125" s="279" t="s">
        <v>540</v>
      </c>
      <c r="L125" s="279" t="s">
        <v>540</v>
      </c>
      <c r="M125" s="279">
        <v>3222</v>
      </c>
      <c r="N125" s="279">
        <v>30</v>
      </c>
      <c r="O125" s="279">
        <v>7</v>
      </c>
      <c r="P125" s="279">
        <v>66</v>
      </c>
      <c r="Q125" s="279">
        <v>95</v>
      </c>
      <c r="R125" s="279">
        <v>1395</v>
      </c>
      <c r="S125" s="279">
        <v>82</v>
      </c>
      <c r="T125" s="279">
        <v>82</v>
      </c>
      <c r="U125" s="279">
        <v>252</v>
      </c>
      <c r="V125" s="279">
        <v>323</v>
      </c>
      <c r="W125" s="279" t="s">
        <v>540</v>
      </c>
      <c r="X125" s="279">
        <v>0</v>
      </c>
      <c r="Y125" s="279">
        <v>2332</v>
      </c>
      <c r="Z125" s="330">
        <f t="shared" si="30"/>
        <v>-0.72222222222222221</v>
      </c>
      <c r="AA125" s="330">
        <f t="shared" si="40"/>
        <v>-0.41666666666666669</v>
      </c>
      <c r="AB125" s="330">
        <f t="shared" si="31"/>
        <v>-0.33333333333333331</v>
      </c>
      <c r="AC125" s="330">
        <f t="shared" si="32"/>
        <v>-0.22764227642276422</v>
      </c>
      <c r="AD125" s="330">
        <f t="shared" si="33"/>
        <v>-0.21936205931729155</v>
      </c>
      <c r="AE125" s="330">
        <f t="shared" si="34"/>
        <v>-0.5</v>
      </c>
      <c r="AF125" s="330">
        <f t="shared" si="35"/>
        <v>-0.30508474576271188</v>
      </c>
      <c r="AG125" s="330">
        <f t="shared" si="36"/>
        <v>-0.24096385542168675</v>
      </c>
      <c r="AH125" s="330">
        <f t="shared" si="37"/>
        <v>-0.31712473572938688</v>
      </c>
      <c r="AI125" s="270" t="s">
        <v>540</v>
      </c>
      <c r="AJ125" s="270" t="s">
        <v>540</v>
      </c>
      <c r="AK125" s="331">
        <f t="shared" si="38"/>
        <v>-0.27622594661700806</v>
      </c>
    </row>
    <row r="126" spans="1:37" s="287" customFormat="1" ht="15" customHeight="1">
      <c r="A126" s="289" t="s">
        <v>351</v>
      </c>
      <c r="B126" s="279">
        <v>108</v>
      </c>
      <c r="C126" s="279">
        <v>10</v>
      </c>
      <c r="D126" s="279">
        <v>98</v>
      </c>
      <c r="E126" s="279">
        <v>123</v>
      </c>
      <c r="F126" s="279">
        <v>1725</v>
      </c>
      <c r="G126" s="279">
        <v>157</v>
      </c>
      <c r="H126" s="279">
        <v>117</v>
      </c>
      <c r="I126" s="279">
        <v>322</v>
      </c>
      <c r="J126" s="279">
        <v>436</v>
      </c>
      <c r="K126" s="279" t="s">
        <v>540</v>
      </c>
      <c r="L126" s="279" t="s">
        <v>540</v>
      </c>
      <c r="M126" s="279">
        <v>3102</v>
      </c>
      <c r="N126" s="279">
        <v>31</v>
      </c>
      <c r="O126" s="279">
        <v>7</v>
      </c>
      <c r="P126" s="279">
        <v>70</v>
      </c>
      <c r="Q126" s="279">
        <v>91</v>
      </c>
      <c r="R126" s="279">
        <v>1418</v>
      </c>
      <c r="S126" s="279">
        <v>83</v>
      </c>
      <c r="T126" s="279">
        <v>89</v>
      </c>
      <c r="U126" s="279">
        <v>261</v>
      </c>
      <c r="V126" s="279">
        <v>327</v>
      </c>
      <c r="W126" s="279" t="s">
        <v>540</v>
      </c>
      <c r="X126" s="279">
        <v>0</v>
      </c>
      <c r="Y126" s="279">
        <v>2377</v>
      </c>
      <c r="Z126" s="330">
        <f t="shared" si="30"/>
        <v>-0.71296296296296291</v>
      </c>
      <c r="AA126" s="330">
        <f t="shared" si="40"/>
        <v>-0.3</v>
      </c>
      <c r="AB126" s="330">
        <f t="shared" si="31"/>
        <v>-0.2857142857142857</v>
      </c>
      <c r="AC126" s="330">
        <f t="shared" si="32"/>
        <v>-0.26016260162601629</v>
      </c>
      <c r="AD126" s="330">
        <f t="shared" si="33"/>
        <v>-0.17797101449275363</v>
      </c>
      <c r="AE126" s="330">
        <f t="shared" si="34"/>
        <v>-0.4713375796178344</v>
      </c>
      <c r="AF126" s="330">
        <f t="shared" si="35"/>
        <v>-0.23931623931623933</v>
      </c>
      <c r="AG126" s="330">
        <f t="shared" si="36"/>
        <v>-0.18944099378881987</v>
      </c>
      <c r="AH126" s="330">
        <f t="shared" si="37"/>
        <v>-0.25</v>
      </c>
      <c r="AI126" s="270" t="s">
        <v>540</v>
      </c>
      <c r="AJ126" s="270" t="s">
        <v>540</v>
      </c>
      <c r="AK126" s="331">
        <f t="shared" si="38"/>
        <v>-0.23372018052869117</v>
      </c>
    </row>
    <row r="127" spans="1:37" s="287" customFormat="1" ht="15" customHeight="1">
      <c r="A127" s="289" t="s">
        <v>352</v>
      </c>
      <c r="B127" s="279">
        <v>103</v>
      </c>
      <c r="C127" s="279">
        <v>11</v>
      </c>
      <c r="D127" s="279">
        <v>94</v>
      </c>
      <c r="E127" s="279">
        <v>120</v>
      </c>
      <c r="F127" s="279">
        <v>1676</v>
      </c>
      <c r="G127" s="279">
        <v>153</v>
      </c>
      <c r="H127" s="279">
        <v>111</v>
      </c>
      <c r="I127" s="279">
        <v>304</v>
      </c>
      <c r="J127" s="279">
        <v>439</v>
      </c>
      <c r="K127" s="279" t="s">
        <v>540</v>
      </c>
      <c r="L127" s="279" t="s">
        <v>540</v>
      </c>
      <c r="M127" s="279">
        <v>3016</v>
      </c>
      <c r="N127" s="279">
        <v>22</v>
      </c>
      <c r="O127" s="279" t="s">
        <v>540</v>
      </c>
      <c r="P127" s="279">
        <v>73</v>
      </c>
      <c r="Q127" s="279">
        <v>92</v>
      </c>
      <c r="R127" s="279">
        <v>1419</v>
      </c>
      <c r="S127" s="279">
        <v>87</v>
      </c>
      <c r="T127" s="279">
        <v>90</v>
      </c>
      <c r="U127" s="279">
        <v>268</v>
      </c>
      <c r="V127" s="279">
        <v>330</v>
      </c>
      <c r="W127" s="279" t="s">
        <v>540</v>
      </c>
      <c r="X127" s="279">
        <v>0</v>
      </c>
      <c r="Y127" s="279">
        <v>2386</v>
      </c>
      <c r="Z127" s="330">
        <f t="shared" si="30"/>
        <v>-0.78640776699029125</v>
      </c>
      <c r="AA127" s="270" t="s">
        <v>540</v>
      </c>
      <c r="AB127" s="330">
        <f t="shared" si="31"/>
        <v>-0.22340425531914893</v>
      </c>
      <c r="AC127" s="330">
        <f t="shared" si="32"/>
        <v>-0.23333333333333334</v>
      </c>
      <c r="AD127" s="330">
        <f t="shared" si="33"/>
        <v>-0.15334128878281622</v>
      </c>
      <c r="AE127" s="330">
        <f t="shared" si="34"/>
        <v>-0.43137254901960786</v>
      </c>
      <c r="AF127" s="330">
        <f t="shared" si="35"/>
        <v>-0.1891891891891892</v>
      </c>
      <c r="AG127" s="330">
        <f t="shared" si="36"/>
        <v>-0.11842105263157894</v>
      </c>
      <c r="AH127" s="330">
        <f t="shared" si="37"/>
        <v>-0.24829157175398633</v>
      </c>
      <c r="AI127" s="270" t="s">
        <v>540</v>
      </c>
      <c r="AJ127" s="270" t="s">
        <v>540</v>
      </c>
      <c r="AK127" s="331">
        <f t="shared" si="38"/>
        <v>-0.20888594164456234</v>
      </c>
    </row>
    <row r="128" spans="1:37" s="166" customFormat="1" ht="17.25" customHeight="1">
      <c r="A128" s="60" t="s">
        <v>353</v>
      </c>
    </row>
    <row r="129" spans="1:1" s="166" customFormat="1" ht="12" customHeight="1">
      <c r="A129" s="171" t="s">
        <v>544</v>
      </c>
    </row>
    <row r="130" spans="1:1" s="166" customFormat="1" ht="12" customHeight="1">
      <c r="A130" s="166" t="s">
        <v>719</v>
      </c>
    </row>
    <row r="131" spans="1:1" s="166" customFormat="1" ht="12" customHeight="1">
      <c r="A131" s="166" t="s">
        <v>720</v>
      </c>
    </row>
    <row r="132" spans="1:1" s="166" customFormat="1" ht="12" customHeight="1">
      <c r="A132" s="204" t="s">
        <v>355</v>
      </c>
    </row>
    <row r="133" spans="1:1" s="166" customFormat="1" ht="12" customHeight="1">
      <c r="A133" s="166" t="s">
        <v>356</v>
      </c>
    </row>
    <row r="134" spans="1:1" s="166" customFormat="1" ht="12" customHeight="1">
      <c r="A134" s="204" t="s">
        <v>357</v>
      </c>
    </row>
    <row r="135" spans="1:1" s="166" customFormat="1" ht="12" customHeight="1">
      <c r="A135" s="204" t="s">
        <v>358</v>
      </c>
    </row>
    <row r="136" spans="1:1" s="166" customFormat="1" ht="12" customHeight="1">
      <c r="A136" s="61" t="s">
        <v>359</v>
      </c>
    </row>
    <row r="137" spans="1:1" s="166" customFormat="1" ht="12" customHeight="1">
      <c r="A137" s="169" t="s">
        <v>360</v>
      </c>
    </row>
    <row r="138" spans="1:1">
      <c r="A138" s="77"/>
    </row>
  </sheetData>
  <mergeCells count="3">
    <mergeCell ref="B4:M4"/>
    <mergeCell ref="N4:Y4"/>
    <mergeCell ref="Z4:AK4"/>
  </mergeCells>
  <conditionalFormatting sqref="X6:Y7 X23:Y24 Y8:Y22 X28:Y28 Y29:Y36 B83:V83 X37:Y127 M34:W34 M28:V33 M6:V24 M25:Y27 B6:J76 B77:K80 M35:V82 B82:K82 B81:J81 B84:J127 M84:V88 L89:V91 L116:N117 M92:V115 M118:V126 M127:N127 P127:V127 P116:V117">
    <cfRule type="cellIs" dxfId="7" priority="3" operator="between">
      <formula>1</formula>
      <formula>4</formula>
    </cfRule>
  </conditionalFormatting>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7"/>
  <sheetViews>
    <sheetView showGridLines="0" zoomScaleNormal="100" workbookViewId="0">
      <pane xSplit="1" ySplit="5" topLeftCell="B6" activePane="bottomRight" state="frozen"/>
      <selection pane="topRight"/>
      <selection pane="bottomLeft"/>
      <selection pane="bottomRight"/>
    </sheetView>
  </sheetViews>
  <sheetFormatPr defaultColWidth="9.109375" defaultRowHeight="13.8"/>
  <cols>
    <col min="1" max="1" width="30.6640625" style="78" customWidth="1"/>
    <col min="2" max="31" width="10.6640625" style="97" customWidth="1"/>
    <col min="32" max="16384" width="9.109375" style="78"/>
  </cols>
  <sheetData>
    <row r="1" spans="1:31" s="138" customFormat="1" ht="15" hidden="1" customHeight="1">
      <c r="A1" s="79" t="s">
        <v>721</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row>
    <row r="2" spans="1:31" ht="24" customHeight="1">
      <c r="A2" s="71" t="s">
        <v>195</v>
      </c>
      <c r="B2" s="78"/>
      <c r="C2" s="78"/>
      <c r="D2" s="78"/>
      <c r="E2" s="78"/>
      <c r="F2" s="78"/>
      <c r="G2" s="78"/>
      <c r="H2" s="78"/>
      <c r="I2" s="78"/>
      <c r="J2" s="78"/>
      <c r="K2" s="78"/>
      <c r="L2" s="78"/>
      <c r="M2" s="137"/>
      <c r="N2" s="137"/>
      <c r="O2" s="137"/>
      <c r="P2" s="137"/>
      <c r="Q2" s="137"/>
      <c r="R2" s="137"/>
      <c r="S2" s="78"/>
      <c r="T2" s="78"/>
      <c r="U2" s="78"/>
      <c r="V2" s="78"/>
      <c r="W2" s="78"/>
      <c r="X2" s="78"/>
      <c r="Y2" s="78"/>
      <c r="Z2" s="78"/>
      <c r="AA2" s="78"/>
      <c r="AB2" s="78"/>
      <c r="AC2" s="78"/>
      <c r="AD2" s="78"/>
      <c r="AE2" s="78"/>
    </row>
    <row r="3" spans="1:31" s="153" customFormat="1" ht="20.25" customHeight="1">
      <c r="A3" s="152" t="s">
        <v>722</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row>
    <row r="4" spans="1:31">
      <c r="A4" s="291"/>
      <c r="B4" s="478" t="s">
        <v>723</v>
      </c>
      <c r="C4" s="478"/>
      <c r="D4" s="478"/>
      <c r="E4" s="478"/>
      <c r="F4" s="478"/>
      <c r="G4" s="478"/>
      <c r="H4" s="478"/>
      <c r="I4" s="478"/>
      <c r="J4" s="478"/>
      <c r="K4" s="478"/>
      <c r="L4" s="478" t="s">
        <v>724</v>
      </c>
      <c r="M4" s="478"/>
      <c r="N4" s="478"/>
      <c r="O4" s="478"/>
      <c r="P4" s="478"/>
      <c r="Q4" s="478"/>
      <c r="R4" s="478"/>
      <c r="S4" s="478"/>
      <c r="T4" s="478"/>
      <c r="U4" s="478"/>
      <c r="V4" s="478" t="s">
        <v>199</v>
      </c>
      <c r="W4" s="478"/>
      <c r="X4" s="478"/>
      <c r="Y4" s="478"/>
      <c r="Z4" s="478"/>
      <c r="AA4" s="478"/>
      <c r="AB4" s="478"/>
      <c r="AC4" s="478"/>
      <c r="AD4" s="478"/>
      <c r="AE4" s="479"/>
    </row>
    <row r="5" spans="1:31" ht="15" customHeight="1">
      <c r="A5" s="290" t="s">
        <v>692</v>
      </c>
      <c r="B5" s="163" t="s">
        <v>725</v>
      </c>
      <c r="C5" s="163" t="s">
        <v>726</v>
      </c>
      <c r="D5" s="163" t="s">
        <v>727</v>
      </c>
      <c r="E5" s="163" t="s">
        <v>728</v>
      </c>
      <c r="F5" s="163" t="s">
        <v>729</v>
      </c>
      <c r="G5" s="163" t="s">
        <v>730</v>
      </c>
      <c r="H5" s="163" t="s">
        <v>731</v>
      </c>
      <c r="I5" s="163" t="s">
        <v>732</v>
      </c>
      <c r="J5" s="163" t="s">
        <v>733</v>
      </c>
      <c r="K5" s="163" t="s">
        <v>734</v>
      </c>
      <c r="L5" s="163" t="s">
        <v>735</v>
      </c>
      <c r="M5" s="163" t="s">
        <v>736</v>
      </c>
      <c r="N5" s="163" t="s">
        <v>737</v>
      </c>
      <c r="O5" s="163" t="s">
        <v>738</v>
      </c>
      <c r="P5" s="163" t="s">
        <v>739</v>
      </c>
      <c r="Q5" s="163" t="s">
        <v>740</v>
      </c>
      <c r="R5" s="163" t="s">
        <v>741</v>
      </c>
      <c r="S5" s="163" t="s">
        <v>742</v>
      </c>
      <c r="T5" s="163" t="s">
        <v>743</v>
      </c>
      <c r="U5" s="163" t="s">
        <v>744</v>
      </c>
      <c r="V5" s="163" t="s">
        <v>222</v>
      </c>
      <c r="W5" s="163" t="s">
        <v>223</v>
      </c>
      <c r="X5" s="163" t="s">
        <v>224</v>
      </c>
      <c r="Y5" s="163" t="s">
        <v>225</v>
      </c>
      <c r="Z5" s="163" t="s">
        <v>226</v>
      </c>
      <c r="AA5" s="163" t="s">
        <v>227</v>
      </c>
      <c r="AB5" s="163" t="s">
        <v>228</v>
      </c>
      <c r="AC5" s="163" t="s">
        <v>229</v>
      </c>
      <c r="AD5" s="163" t="s">
        <v>230</v>
      </c>
      <c r="AE5" s="164" t="s">
        <v>221</v>
      </c>
    </row>
    <row r="6" spans="1:31" s="344" customFormat="1" ht="15" customHeight="1">
      <c r="A6" s="288" t="s">
        <v>576</v>
      </c>
      <c r="B6" s="346">
        <v>18</v>
      </c>
      <c r="C6" s="346">
        <v>9</v>
      </c>
      <c r="D6" s="346">
        <v>32</v>
      </c>
      <c r="E6" s="346">
        <v>23</v>
      </c>
      <c r="F6" s="346">
        <v>633</v>
      </c>
      <c r="G6" s="346">
        <v>54</v>
      </c>
      <c r="H6" s="346">
        <v>51</v>
      </c>
      <c r="I6" s="346">
        <v>284</v>
      </c>
      <c r="J6" s="346">
        <v>135</v>
      </c>
      <c r="K6" s="346">
        <v>1239</v>
      </c>
      <c r="L6" s="346">
        <v>12</v>
      </c>
      <c r="M6" s="346">
        <v>6</v>
      </c>
      <c r="N6" s="346">
        <v>35</v>
      </c>
      <c r="O6" s="346">
        <v>17</v>
      </c>
      <c r="P6" s="346">
        <v>635</v>
      </c>
      <c r="Q6" s="346">
        <v>73</v>
      </c>
      <c r="R6" s="346">
        <v>59</v>
      </c>
      <c r="S6" s="346">
        <v>252</v>
      </c>
      <c r="T6" s="346">
        <v>128</v>
      </c>
      <c r="U6" s="346">
        <v>1217</v>
      </c>
      <c r="V6" s="343">
        <f>(L6-B6)/B6</f>
        <v>-0.33333333333333331</v>
      </c>
      <c r="W6" s="343">
        <f t="shared" ref="W6:AE20" si="0">(M6-C6)/C6</f>
        <v>-0.33333333333333331</v>
      </c>
      <c r="X6" s="343">
        <f t="shared" si="0"/>
        <v>9.375E-2</v>
      </c>
      <c r="Y6" s="343">
        <f t="shared" si="0"/>
        <v>-0.2608695652173913</v>
      </c>
      <c r="Z6" s="343">
        <f t="shared" si="0"/>
        <v>3.1595576619273301E-3</v>
      </c>
      <c r="AA6" s="343">
        <f t="shared" si="0"/>
        <v>0.35185185185185186</v>
      </c>
      <c r="AB6" s="343">
        <f t="shared" si="0"/>
        <v>0.15686274509803921</v>
      </c>
      <c r="AC6" s="343">
        <f t="shared" si="0"/>
        <v>-0.11267605633802817</v>
      </c>
      <c r="AD6" s="343">
        <f t="shared" si="0"/>
        <v>-5.185185185185185E-2</v>
      </c>
      <c r="AE6" s="345">
        <f t="shared" si="0"/>
        <v>-1.7756255044390639E-2</v>
      </c>
    </row>
    <row r="7" spans="1:31" s="344" customFormat="1" ht="15" customHeight="1">
      <c r="A7" s="289" t="s">
        <v>232</v>
      </c>
      <c r="B7" s="346">
        <v>18</v>
      </c>
      <c r="C7" s="346">
        <v>9</v>
      </c>
      <c r="D7" s="346">
        <v>30</v>
      </c>
      <c r="E7" s="346">
        <v>19</v>
      </c>
      <c r="F7" s="346">
        <v>643</v>
      </c>
      <c r="G7" s="346">
        <v>56</v>
      </c>
      <c r="H7" s="346">
        <v>47</v>
      </c>
      <c r="I7" s="346">
        <v>284</v>
      </c>
      <c r="J7" s="346">
        <v>131</v>
      </c>
      <c r="K7" s="346">
        <v>1237</v>
      </c>
      <c r="L7" s="346">
        <v>14</v>
      </c>
      <c r="M7" s="346">
        <v>6</v>
      </c>
      <c r="N7" s="346">
        <v>36</v>
      </c>
      <c r="O7" s="346">
        <v>19</v>
      </c>
      <c r="P7" s="346">
        <v>628</v>
      </c>
      <c r="Q7" s="346">
        <v>77</v>
      </c>
      <c r="R7" s="346">
        <v>61</v>
      </c>
      <c r="S7" s="346">
        <v>252</v>
      </c>
      <c r="T7" s="346">
        <v>126</v>
      </c>
      <c r="U7" s="346">
        <v>1219</v>
      </c>
      <c r="V7" s="343">
        <f t="shared" ref="V7:W70" si="1">(L7-B7)/B7</f>
        <v>-0.22222222222222221</v>
      </c>
      <c r="W7" s="343">
        <f t="shared" si="0"/>
        <v>-0.33333333333333331</v>
      </c>
      <c r="X7" s="343">
        <f t="shared" ref="X7:X70" si="2">(N7-D7)/D7</f>
        <v>0.2</v>
      </c>
      <c r="Y7" s="343">
        <f t="shared" ref="Y7:Y70" si="3">(O7-E7)/E7</f>
        <v>0</v>
      </c>
      <c r="Z7" s="343">
        <f t="shared" ref="Z7:Z70" si="4">(P7-F7)/F7</f>
        <v>-2.3328149300155521E-2</v>
      </c>
      <c r="AA7" s="343">
        <f t="shared" ref="AA7:AA70" si="5">(Q7-G7)/G7</f>
        <v>0.375</v>
      </c>
      <c r="AB7" s="343">
        <f t="shared" ref="AB7:AB70" si="6">(R7-H7)/H7</f>
        <v>0.2978723404255319</v>
      </c>
      <c r="AC7" s="343">
        <f t="shared" ref="AC7:AC70" si="7">(S7-I7)/I7</f>
        <v>-0.11267605633802817</v>
      </c>
      <c r="AD7" s="343">
        <f t="shared" ref="AD7:AD70" si="8">(T7-J7)/J7</f>
        <v>-3.8167938931297711E-2</v>
      </c>
      <c r="AE7" s="345">
        <f t="shared" ref="AE7:AE70" si="9">(U7-K7)/K7</f>
        <v>-1.4551333872271624E-2</v>
      </c>
    </row>
    <row r="8" spans="1:31" s="344" customFormat="1" ht="15" customHeight="1">
      <c r="A8" s="289" t="s">
        <v>233</v>
      </c>
      <c r="B8" s="346">
        <v>20</v>
      </c>
      <c r="C8" s="346">
        <v>9</v>
      </c>
      <c r="D8" s="346">
        <v>29</v>
      </c>
      <c r="E8" s="346">
        <v>20</v>
      </c>
      <c r="F8" s="346">
        <v>645</v>
      </c>
      <c r="G8" s="346">
        <v>58</v>
      </c>
      <c r="H8" s="346">
        <v>47</v>
      </c>
      <c r="I8" s="346">
        <v>280</v>
      </c>
      <c r="J8" s="346">
        <v>123</v>
      </c>
      <c r="K8" s="346">
        <v>1231</v>
      </c>
      <c r="L8" s="346">
        <v>15</v>
      </c>
      <c r="M8" s="346" t="s">
        <v>540</v>
      </c>
      <c r="N8" s="346">
        <v>41</v>
      </c>
      <c r="O8" s="346">
        <v>22</v>
      </c>
      <c r="P8" s="346">
        <v>639</v>
      </c>
      <c r="Q8" s="346">
        <v>79</v>
      </c>
      <c r="R8" s="346">
        <v>58</v>
      </c>
      <c r="S8" s="346">
        <v>249</v>
      </c>
      <c r="T8" s="346">
        <v>125</v>
      </c>
      <c r="U8" s="346">
        <v>1228</v>
      </c>
      <c r="V8" s="343">
        <f t="shared" si="1"/>
        <v>-0.25</v>
      </c>
      <c r="W8" s="342" t="s">
        <v>540</v>
      </c>
      <c r="X8" s="343">
        <f t="shared" si="2"/>
        <v>0.41379310344827586</v>
      </c>
      <c r="Y8" s="343">
        <f t="shared" si="3"/>
        <v>0.1</v>
      </c>
      <c r="Z8" s="343">
        <f t="shared" si="4"/>
        <v>-9.3023255813953487E-3</v>
      </c>
      <c r="AA8" s="343">
        <f t="shared" si="5"/>
        <v>0.36206896551724138</v>
      </c>
      <c r="AB8" s="343">
        <f t="shared" si="6"/>
        <v>0.23404255319148937</v>
      </c>
      <c r="AC8" s="343">
        <f t="shared" si="7"/>
        <v>-0.11071428571428571</v>
      </c>
      <c r="AD8" s="343">
        <f t="shared" si="8"/>
        <v>1.6260162601626018E-2</v>
      </c>
      <c r="AE8" s="345">
        <f t="shared" si="9"/>
        <v>-2.437043054427295E-3</v>
      </c>
    </row>
    <row r="9" spans="1:31" s="344" customFormat="1" ht="15" customHeight="1">
      <c r="A9" s="289" t="s">
        <v>234</v>
      </c>
      <c r="B9" s="346">
        <v>20</v>
      </c>
      <c r="C9" s="346">
        <v>8</v>
      </c>
      <c r="D9" s="346">
        <v>31</v>
      </c>
      <c r="E9" s="346">
        <v>26</v>
      </c>
      <c r="F9" s="346">
        <v>643</v>
      </c>
      <c r="G9" s="346">
        <v>61</v>
      </c>
      <c r="H9" s="346">
        <v>48</v>
      </c>
      <c r="I9" s="346">
        <v>277</v>
      </c>
      <c r="J9" s="346">
        <v>130</v>
      </c>
      <c r="K9" s="346">
        <v>1244</v>
      </c>
      <c r="L9" s="346">
        <v>18</v>
      </c>
      <c r="M9" s="346">
        <v>5</v>
      </c>
      <c r="N9" s="346">
        <v>40</v>
      </c>
      <c r="O9" s="346">
        <v>24</v>
      </c>
      <c r="P9" s="346">
        <v>647</v>
      </c>
      <c r="Q9" s="346">
        <v>78</v>
      </c>
      <c r="R9" s="346">
        <v>60</v>
      </c>
      <c r="S9" s="346">
        <v>251</v>
      </c>
      <c r="T9" s="346">
        <v>131</v>
      </c>
      <c r="U9" s="346">
        <v>1254</v>
      </c>
      <c r="V9" s="343">
        <f t="shared" si="1"/>
        <v>-0.1</v>
      </c>
      <c r="W9" s="343">
        <f t="shared" si="0"/>
        <v>-0.375</v>
      </c>
      <c r="X9" s="343">
        <f t="shared" si="2"/>
        <v>0.29032258064516131</v>
      </c>
      <c r="Y9" s="343">
        <f t="shared" si="3"/>
        <v>-7.6923076923076927E-2</v>
      </c>
      <c r="Z9" s="343">
        <f t="shared" si="4"/>
        <v>6.2208398133748056E-3</v>
      </c>
      <c r="AA9" s="343">
        <f t="shared" si="5"/>
        <v>0.27868852459016391</v>
      </c>
      <c r="AB9" s="343">
        <f t="shared" si="6"/>
        <v>0.25</v>
      </c>
      <c r="AC9" s="343">
        <f t="shared" si="7"/>
        <v>-9.3862815884476536E-2</v>
      </c>
      <c r="AD9" s="343">
        <f t="shared" si="8"/>
        <v>7.6923076923076927E-3</v>
      </c>
      <c r="AE9" s="345">
        <f t="shared" si="9"/>
        <v>8.0385852090032149E-3</v>
      </c>
    </row>
    <row r="10" spans="1:31" s="344" customFormat="1" ht="15" customHeight="1">
      <c r="A10" s="289" t="s">
        <v>235</v>
      </c>
      <c r="B10" s="346">
        <v>19</v>
      </c>
      <c r="C10" s="346">
        <v>7</v>
      </c>
      <c r="D10" s="346">
        <v>31</v>
      </c>
      <c r="E10" s="346">
        <v>28</v>
      </c>
      <c r="F10" s="346">
        <v>620</v>
      </c>
      <c r="G10" s="346">
        <v>55</v>
      </c>
      <c r="H10" s="346">
        <v>55</v>
      </c>
      <c r="I10" s="346">
        <v>277</v>
      </c>
      <c r="J10" s="346">
        <v>127</v>
      </c>
      <c r="K10" s="346">
        <v>1219</v>
      </c>
      <c r="L10" s="346">
        <v>18</v>
      </c>
      <c r="M10" s="346">
        <v>6</v>
      </c>
      <c r="N10" s="346">
        <v>41</v>
      </c>
      <c r="O10" s="346">
        <v>25</v>
      </c>
      <c r="P10" s="346">
        <v>646</v>
      </c>
      <c r="Q10" s="346">
        <v>80</v>
      </c>
      <c r="R10" s="346">
        <v>57</v>
      </c>
      <c r="S10" s="346">
        <v>250</v>
      </c>
      <c r="T10" s="346">
        <v>130</v>
      </c>
      <c r="U10" s="346">
        <v>1253</v>
      </c>
      <c r="V10" s="343">
        <f t="shared" si="1"/>
        <v>-5.2631578947368418E-2</v>
      </c>
      <c r="W10" s="343">
        <f t="shared" si="0"/>
        <v>-0.14285714285714285</v>
      </c>
      <c r="X10" s="343">
        <f t="shared" si="2"/>
        <v>0.32258064516129031</v>
      </c>
      <c r="Y10" s="343">
        <f t="shared" si="3"/>
        <v>-0.10714285714285714</v>
      </c>
      <c r="Z10" s="343">
        <f t="shared" si="4"/>
        <v>4.1935483870967745E-2</v>
      </c>
      <c r="AA10" s="343">
        <f t="shared" si="5"/>
        <v>0.45454545454545453</v>
      </c>
      <c r="AB10" s="343">
        <f t="shared" si="6"/>
        <v>3.6363636363636362E-2</v>
      </c>
      <c r="AC10" s="343">
        <f t="shared" si="7"/>
        <v>-9.7472924187725629E-2</v>
      </c>
      <c r="AD10" s="343">
        <f t="shared" si="8"/>
        <v>2.3622047244094488E-2</v>
      </c>
      <c r="AE10" s="345">
        <f t="shared" si="9"/>
        <v>2.7891714520098441E-2</v>
      </c>
    </row>
    <row r="11" spans="1:31" s="344" customFormat="1" ht="15" customHeight="1">
      <c r="A11" s="289" t="s">
        <v>236</v>
      </c>
      <c r="B11" s="346">
        <v>16</v>
      </c>
      <c r="C11" s="346">
        <v>7</v>
      </c>
      <c r="D11" s="346">
        <v>30</v>
      </c>
      <c r="E11" s="346">
        <v>28</v>
      </c>
      <c r="F11" s="346">
        <v>624</v>
      </c>
      <c r="G11" s="346">
        <v>55</v>
      </c>
      <c r="H11" s="346">
        <v>55</v>
      </c>
      <c r="I11" s="346">
        <v>275</v>
      </c>
      <c r="J11" s="346">
        <v>127</v>
      </c>
      <c r="K11" s="346">
        <v>1217</v>
      </c>
      <c r="L11" s="346">
        <v>14</v>
      </c>
      <c r="M11" s="346">
        <v>6</v>
      </c>
      <c r="N11" s="346">
        <v>38</v>
      </c>
      <c r="O11" s="346">
        <v>31</v>
      </c>
      <c r="P11" s="346">
        <v>637</v>
      </c>
      <c r="Q11" s="346">
        <v>83</v>
      </c>
      <c r="R11" s="346">
        <v>62</v>
      </c>
      <c r="S11" s="346">
        <v>253</v>
      </c>
      <c r="T11" s="346">
        <v>127</v>
      </c>
      <c r="U11" s="346">
        <v>1251</v>
      </c>
      <c r="V11" s="343">
        <f t="shared" si="1"/>
        <v>-0.125</v>
      </c>
      <c r="W11" s="343">
        <f t="shared" si="0"/>
        <v>-0.14285714285714285</v>
      </c>
      <c r="X11" s="343">
        <f t="shared" si="2"/>
        <v>0.26666666666666666</v>
      </c>
      <c r="Y11" s="343">
        <f t="shared" si="3"/>
        <v>0.10714285714285714</v>
      </c>
      <c r="Z11" s="343">
        <f t="shared" si="4"/>
        <v>2.0833333333333332E-2</v>
      </c>
      <c r="AA11" s="343">
        <f t="shared" si="5"/>
        <v>0.50909090909090904</v>
      </c>
      <c r="AB11" s="343">
        <f t="shared" si="6"/>
        <v>0.12727272727272726</v>
      </c>
      <c r="AC11" s="343">
        <f t="shared" si="7"/>
        <v>-0.08</v>
      </c>
      <c r="AD11" s="343">
        <f t="shared" si="8"/>
        <v>0</v>
      </c>
      <c r="AE11" s="345">
        <f t="shared" si="9"/>
        <v>2.7937551355792935E-2</v>
      </c>
    </row>
    <row r="12" spans="1:31" s="344" customFormat="1" ht="15" customHeight="1">
      <c r="A12" s="289" t="s">
        <v>237</v>
      </c>
      <c r="B12" s="346">
        <v>16</v>
      </c>
      <c r="C12" s="346">
        <v>6</v>
      </c>
      <c r="D12" s="346">
        <v>29</v>
      </c>
      <c r="E12" s="346">
        <v>27</v>
      </c>
      <c r="F12" s="346">
        <v>622</v>
      </c>
      <c r="G12" s="346">
        <v>55</v>
      </c>
      <c r="H12" s="346">
        <v>51</v>
      </c>
      <c r="I12" s="346">
        <v>277</v>
      </c>
      <c r="J12" s="346">
        <v>124</v>
      </c>
      <c r="K12" s="346">
        <v>1207</v>
      </c>
      <c r="L12" s="346">
        <v>11</v>
      </c>
      <c r="M12" s="346">
        <v>6</v>
      </c>
      <c r="N12" s="346">
        <v>37</v>
      </c>
      <c r="O12" s="346">
        <v>35</v>
      </c>
      <c r="P12" s="346">
        <v>625</v>
      </c>
      <c r="Q12" s="346">
        <v>81</v>
      </c>
      <c r="R12" s="346">
        <v>62</v>
      </c>
      <c r="S12" s="346">
        <v>257</v>
      </c>
      <c r="T12" s="346">
        <v>126</v>
      </c>
      <c r="U12" s="346">
        <v>1240</v>
      </c>
      <c r="V12" s="343">
        <f t="shared" si="1"/>
        <v>-0.3125</v>
      </c>
      <c r="W12" s="343">
        <f t="shared" si="0"/>
        <v>0</v>
      </c>
      <c r="X12" s="343">
        <f t="shared" si="2"/>
        <v>0.27586206896551724</v>
      </c>
      <c r="Y12" s="343">
        <f t="shared" si="3"/>
        <v>0.29629629629629628</v>
      </c>
      <c r="Z12" s="343">
        <f t="shared" si="4"/>
        <v>4.8231511254019296E-3</v>
      </c>
      <c r="AA12" s="343">
        <f t="shared" si="5"/>
        <v>0.47272727272727272</v>
      </c>
      <c r="AB12" s="343">
        <f t="shared" si="6"/>
        <v>0.21568627450980393</v>
      </c>
      <c r="AC12" s="343">
        <f t="shared" si="7"/>
        <v>-7.2202166064981949E-2</v>
      </c>
      <c r="AD12" s="343">
        <f t="shared" si="8"/>
        <v>1.6129032258064516E-2</v>
      </c>
      <c r="AE12" s="345">
        <f t="shared" si="9"/>
        <v>2.7340513670256836E-2</v>
      </c>
    </row>
    <row r="13" spans="1:31" s="344" customFormat="1" ht="15" customHeight="1">
      <c r="A13" s="289" t="s">
        <v>238</v>
      </c>
      <c r="B13" s="346">
        <v>14</v>
      </c>
      <c r="C13" s="346">
        <v>5</v>
      </c>
      <c r="D13" s="346">
        <v>28</v>
      </c>
      <c r="E13" s="346">
        <v>25</v>
      </c>
      <c r="F13" s="346">
        <v>634</v>
      </c>
      <c r="G13" s="346">
        <v>51</v>
      </c>
      <c r="H13" s="346">
        <v>54</v>
      </c>
      <c r="I13" s="346">
        <v>286</v>
      </c>
      <c r="J13" s="346">
        <v>128</v>
      </c>
      <c r="K13" s="346">
        <v>1225</v>
      </c>
      <c r="L13" s="346">
        <v>11</v>
      </c>
      <c r="M13" s="346">
        <v>7</v>
      </c>
      <c r="N13" s="346">
        <v>35</v>
      </c>
      <c r="O13" s="346">
        <v>34</v>
      </c>
      <c r="P13" s="346">
        <v>621</v>
      </c>
      <c r="Q13" s="346">
        <v>78</v>
      </c>
      <c r="R13" s="346">
        <v>63</v>
      </c>
      <c r="S13" s="346">
        <v>259</v>
      </c>
      <c r="T13" s="346">
        <v>127</v>
      </c>
      <c r="U13" s="346">
        <v>1235</v>
      </c>
      <c r="V13" s="343">
        <f t="shared" si="1"/>
        <v>-0.21428571428571427</v>
      </c>
      <c r="W13" s="343">
        <f t="shared" si="0"/>
        <v>0.4</v>
      </c>
      <c r="X13" s="343">
        <f t="shared" si="2"/>
        <v>0.25</v>
      </c>
      <c r="Y13" s="343">
        <f t="shared" si="3"/>
        <v>0.36</v>
      </c>
      <c r="Z13" s="343">
        <f t="shared" si="4"/>
        <v>-2.0504731861198739E-2</v>
      </c>
      <c r="AA13" s="343">
        <f t="shared" si="5"/>
        <v>0.52941176470588236</v>
      </c>
      <c r="AB13" s="343">
        <f t="shared" si="6"/>
        <v>0.16666666666666666</v>
      </c>
      <c r="AC13" s="343">
        <f t="shared" si="7"/>
        <v>-9.4405594405594401E-2</v>
      </c>
      <c r="AD13" s="343">
        <f t="shared" si="8"/>
        <v>-7.8125E-3</v>
      </c>
      <c r="AE13" s="345">
        <f t="shared" si="9"/>
        <v>8.1632653061224497E-3</v>
      </c>
    </row>
    <row r="14" spans="1:31" s="344" customFormat="1" ht="15" customHeight="1">
      <c r="A14" s="289" t="s">
        <v>239</v>
      </c>
      <c r="B14" s="346">
        <v>15</v>
      </c>
      <c r="C14" s="346" t="s">
        <v>540</v>
      </c>
      <c r="D14" s="346">
        <v>28</v>
      </c>
      <c r="E14" s="346">
        <v>29</v>
      </c>
      <c r="F14" s="346">
        <v>616</v>
      </c>
      <c r="G14" s="346">
        <v>52</v>
      </c>
      <c r="H14" s="346">
        <v>60</v>
      </c>
      <c r="I14" s="346">
        <v>289</v>
      </c>
      <c r="J14" s="346">
        <v>127</v>
      </c>
      <c r="K14" s="346">
        <v>1216</v>
      </c>
      <c r="L14" s="346">
        <v>11</v>
      </c>
      <c r="M14" s="346">
        <v>7</v>
      </c>
      <c r="N14" s="346">
        <v>33</v>
      </c>
      <c r="O14" s="346">
        <v>32</v>
      </c>
      <c r="P14" s="346">
        <v>620</v>
      </c>
      <c r="Q14" s="346">
        <v>76</v>
      </c>
      <c r="R14" s="346">
        <v>63</v>
      </c>
      <c r="S14" s="346">
        <v>257</v>
      </c>
      <c r="T14" s="346">
        <v>126</v>
      </c>
      <c r="U14" s="346">
        <v>1225</v>
      </c>
      <c r="V14" s="343">
        <f t="shared" si="1"/>
        <v>-0.26666666666666666</v>
      </c>
      <c r="W14" s="342" t="s">
        <v>540</v>
      </c>
      <c r="X14" s="343">
        <f t="shared" si="2"/>
        <v>0.17857142857142858</v>
      </c>
      <c r="Y14" s="343">
        <f t="shared" si="3"/>
        <v>0.10344827586206896</v>
      </c>
      <c r="Z14" s="343">
        <f t="shared" si="4"/>
        <v>6.4935064935064939E-3</v>
      </c>
      <c r="AA14" s="343">
        <f t="shared" si="5"/>
        <v>0.46153846153846156</v>
      </c>
      <c r="AB14" s="343">
        <f t="shared" si="6"/>
        <v>0.05</v>
      </c>
      <c r="AC14" s="343">
        <f t="shared" si="7"/>
        <v>-0.11072664359861592</v>
      </c>
      <c r="AD14" s="343">
        <f t="shared" si="8"/>
        <v>-7.874015748031496E-3</v>
      </c>
      <c r="AE14" s="345">
        <f t="shared" si="9"/>
        <v>7.4013157894736838E-3</v>
      </c>
    </row>
    <row r="15" spans="1:31" s="344" customFormat="1" ht="15" customHeight="1">
      <c r="A15" s="289" t="s">
        <v>240</v>
      </c>
      <c r="B15" s="346">
        <v>15</v>
      </c>
      <c r="C15" s="346" t="s">
        <v>540</v>
      </c>
      <c r="D15" s="346">
        <v>28</v>
      </c>
      <c r="E15" s="346">
        <v>28</v>
      </c>
      <c r="F15" s="346">
        <v>617</v>
      </c>
      <c r="G15" s="346">
        <v>51</v>
      </c>
      <c r="H15" s="346">
        <v>60</v>
      </c>
      <c r="I15" s="346">
        <v>293</v>
      </c>
      <c r="J15" s="346">
        <v>125</v>
      </c>
      <c r="K15" s="346">
        <v>1217</v>
      </c>
      <c r="L15" s="346">
        <v>14</v>
      </c>
      <c r="M15" s="346">
        <v>9</v>
      </c>
      <c r="N15" s="346">
        <v>34</v>
      </c>
      <c r="O15" s="346">
        <v>34</v>
      </c>
      <c r="P15" s="346">
        <v>615</v>
      </c>
      <c r="Q15" s="346">
        <v>73</v>
      </c>
      <c r="R15" s="346">
        <v>67</v>
      </c>
      <c r="S15" s="346">
        <v>258</v>
      </c>
      <c r="T15" s="346">
        <v>133</v>
      </c>
      <c r="U15" s="346">
        <v>1237</v>
      </c>
      <c r="V15" s="343">
        <f t="shared" si="1"/>
        <v>-6.6666666666666666E-2</v>
      </c>
      <c r="W15" s="342" t="s">
        <v>540</v>
      </c>
      <c r="X15" s="343">
        <f t="shared" si="2"/>
        <v>0.21428571428571427</v>
      </c>
      <c r="Y15" s="343">
        <f t="shared" si="3"/>
        <v>0.21428571428571427</v>
      </c>
      <c r="Z15" s="343">
        <f t="shared" si="4"/>
        <v>-3.2414910858995136E-3</v>
      </c>
      <c r="AA15" s="343">
        <f t="shared" si="5"/>
        <v>0.43137254901960786</v>
      </c>
      <c r="AB15" s="343">
        <f t="shared" si="6"/>
        <v>0.11666666666666667</v>
      </c>
      <c r="AC15" s="343">
        <f t="shared" si="7"/>
        <v>-0.11945392491467577</v>
      </c>
      <c r="AD15" s="343">
        <f t="shared" si="8"/>
        <v>6.4000000000000001E-2</v>
      </c>
      <c r="AE15" s="345">
        <f t="shared" si="9"/>
        <v>1.6433853738701727E-2</v>
      </c>
    </row>
    <row r="16" spans="1:31" s="344" customFormat="1" ht="15" customHeight="1">
      <c r="A16" s="289" t="s">
        <v>241</v>
      </c>
      <c r="B16" s="346">
        <v>15</v>
      </c>
      <c r="C16" s="346">
        <v>6</v>
      </c>
      <c r="D16" s="346">
        <v>28</v>
      </c>
      <c r="E16" s="346">
        <v>30</v>
      </c>
      <c r="F16" s="346">
        <v>618</v>
      </c>
      <c r="G16" s="346">
        <v>49</v>
      </c>
      <c r="H16" s="346">
        <v>60</v>
      </c>
      <c r="I16" s="346">
        <v>291</v>
      </c>
      <c r="J16" s="346">
        <v>126</v>
      </c>
      <c r="K16" s="346">
        <v>1223</v>
      </c>
      <c r="L16" s="346">
        <v>12</v>
      </c>
      <c r="M16" s="346">
        <v>9</v>
      </c>
      <c r="N16" s="346">
        <v>33</v>
      </c>
      <c r="O16" s="346">
        <v>36</v>
      </c>
      <c r="P16" s="346">
        <v>622</v>
      </c>
      <c r="Q16" s="346">
        <v>71</v>
      </c>
      <c r="R16" s="346">
        <v>65</v>
      </c>
      <c r="S16" s="346">
        <v>254</v>
      </c>
      <c r="T16" s="346">
        <v>129</v>
      </c>
      <c r="U16" s="346">
        <v>1231</v>
      </c>
      <c r="V16" s="343">
        <f t="shared" si="1"/>
        <v>-0.2</v>
      </c>
      <c r="W16" s="343">
        <f t="shared" si="0"/>
        <v>0.5</v>
      </c>
      <c r="X16" s="343">
        <f t="shared" si="2"/>
        <v>0.17857142857142858</v>
      </c>
      <c r="Y16" s="343">
        <f t="shared" si="3"/>
        <v>0.2</v>
      </c>
      <c r="Z16" s="343">
        <f t="shared" si="4"/>
        <v>6.4724919093851136E-3</v>
      </c>
      <c r="AA16" s="343">
        <f t="shared" si="5"/>
        <v>0.44897959183673469</v>
      </c>
      <c r="AB16" s="343">
        <f t="shared" si="6"/>
        <v>8.3333333333333329E-2</v>
      </c>
      <c r="AC16" s="343">
        <f t="shared" si="7"/>
        <v>-0.12714776632302405</v>
      </c>
      <c r="AD16" s="343">
        <f t="shared" si="8"/>
        <v>2.3809523809523808E-2</v>
      </c>
      <c r="AE16" s="345">
        <f t="shared" si="9"/>
        <v>6.5412919051512676E-3</v>
      </c>
    </row>
    <row r="17" spans="1:31" s="344" customFormat="1" ht="15" customHeight="1">
      <c r="A17" s="289" t="s">
        <v>242</v>
      </c>
      <c r="B17" s="346">
        <v>15</v>
      </c>
      <c r="C17" s="346" t="s">
        <v>540</v>
      </c>
      <c r="D17" s="346">
        <v>26</v>
      </c>
      <c r="E17" s="346">
        <v>34</v>
      </c>
      <c r="F17" s="346">
        <v>623</v>
      </c>
      <c r="G17" s="346">
        <v>49</v>
      </c>
      <c r="H17" s="346">
        <v>60</v>
      </c>
      <c r="I17" s="346">
        <v>298</v>
      </c>
      <c r="J17" s="346">
        <v>125</v>
      </c>
      <c r="K17" s="346">
        <v>1230</v>
      </c>
      <c r="L17" s="346">
        <v>12</v>
      </c>
      <c r="M17" s="346">
        <v>9</v>
      </c>
      <c r="N17" s="346">
        <v>33</v>
      </c>
      <c r="O17" s="346">
        <v>34</v>
      </c>
      <c r="P17" s="346">
        <v>622</v>
      </c>
      <c r="Q17" s="346">
        <v>73</v>
      </c>
      <c r="R17" s="346">
        <v>61</v>
      </c>
      <c r="S17" s="346">
        <v>245</v>
      </c>
      <c r="T17" s="346">
        <v>128</v>
      </c>
      <c r="U17" s="346">
        <v>1217</v>
      </c>
      <c r="V17" s="343">
        <f t="shared" si="1"/>
        <v>-0.2</v>
      </c>
      <c r="W17" s="342" t="s">
        <v>540</v>
      </c>
      <c r="X17" s="343">
        <f t="shared" si="2"/>
        <v>0.26923076923076922</v>
      </c>
      <c r="Y17" s="343">
        <f t="shared" si="3"/>
        <v>0</v>
      </c>
      <c r="Z17" s="343">
        <f t="shared" si="4"/>
        <v>-1.6051364365971107E-3</v>
      </c>
      <c r="AA17" s="343">
        <f t="shared" si="5"/>
        <v>0.48979591836734693</v>
      </c>
      <c r="AB17" s="343">
        <f t="shared" si="6"/>
        <v>1.6666666666666666E-2</v>
      </c>
      <c r="AC17" s="343">
        <f t="shared" si="7"/>
        <v>-0.17785234899328858</v>
      </c>
      <c r="AD17" s="343">
        <f t="shared" si="8"/>
        <v>2.4E-2</v>
      </c>
      <c r="AE17" s="345">
        <f t="shared" si="9"/>
        <v>-1.056910569105691E-2</v>
      </c>
    </row>
    <row r="18" spans="1:31" s="344" customFormat="1" ht="15" customHeight="1">
      <c r="A18" s="289" t="s">
        <v>243</v>
      </c>
      <c r="B18" s="346">
        <v>15</v>
      </c>
      <c r="C18" s="346">
        <v>5</v>
      </c>
      <c r="D18" s="346">
        <v>25</v>
      </c>
      <c r="E18" s="346">
        <v>35</v>
      </c>
      <c r="F18" s="346">
        <v>645</v>
      </c>
      <c r="G18" s="346">
        <v>48</v>
      </c>
      <c r="H18" s="346">
        <v>61</v>
      </c>
      <c r="I18" s="346">
        <v>293</v>
      </c>
      <c r="J18" s="346">
        <v>132</v>
      </c>
      <c r="K18" s="346">
        <v>1259</v>
      </c>
      <c r="L18" s="346">
        <v>14</v>
      </c>
      <c r="M18" s="346">
        <v>9</v>
      </c>
      <c r="N18" s="346">
        <v>33</v>
      </c>
      <c r="O18" s="346">
        <v>33</v>
      </c>
      <c r="P18" s="346">
        <v>634</v>
      </c>
      <c r="Q18" s="346">
        <v>73</v>
      </c>
      <c r="R18" s="346">
        <v>60</v>
      </c>
      <c r="S18" s="346">
        <v>242</v>
      </c>
      <c r="T18" s="346">
        <v>135</v>
      </c>
      <c r="U18" s="346">
        <v>1233</v>
      </c>
      <c r="V18" s="343">
        <f t="shared" si="1"/>
        <v>-6.6666666666666666E-2</v>
      </c>
      <c r="W18" s="343">
        <f t="shared" si="0"/>
        <v>0.8</v>
      </c>
      <c r="X18" s="343">
        <f t="shared" si="2"/>
        <v>0.32</v>
      </c>
      <c r="Y18" s="343">
        <f t="shared" si="3"/>
        <v>-5.7142857142857141E-2</v>
      </c>
      <c r="Z18" s="343">
        <f t="shared" si="4"/>
        <v>-1.7054263565891473E-2</v>
      </c>
      <c r="AA18" s="343">
        <f t="shared" si="5"/>
        <v>0.52083333333333337</v>
      </c>
      <c r="AB18" s="343">
        <f t="shared" si="6"/>
        <v>-1.6393442622950821E-2</v>
      </c>
      <c r="AC18" s="343">
        <f t="shared" si="7"/>
        <v>-0.17406143344709898</v>
      </c>
      <c r="AD18" s="343">
        <f t="shared" si="8"/>
        <v>2.2727272727272728E-2</v>
      </c>
      <c r="AE18" s="345">
        <f t="shared" si="9"/>
        <v>-2.0651310563939634E-2</v>
      </c>
    </row>
    <row r="19" spans="1:31" s="344" customFormat="1" ht="15" customHeight="1">
      <c r="A19" s="289" t="s">
        <v>244</v>
      </c>
      <c r="B19" s="346">
        <v>15</v>
      </c>
      <c r="C19" s="346">
        <v>6</v>
      </c>
      <c r="D19" s="346">
        <v>26</v>
      </c>
      <c r="E19" s="346">
        <v>34</v>
      </c>
      <c r="F19" s="346">
        <v>641</v>
      </c>
      <c r="G19" s="346">
        <v>49</v>
      </c>
      <c r="H19" s="346">
        <v>62</v>
      </c>
      <c r="I19" s="346">
        <v>292</v>
      </c>
      <c r="J19" s="346">
        <v>124</v>
      </c>
      <c r="K19" s="346">
        <v>1249</v>
      </c>
      <c r="L19" s="346">
        <v>14</v>
      </c>
      <c r="M19" s="346">
        <v>11</v>
      </c>
      <c r="N19" s="346">
        <v>35</v>
      </c>
      <c r="O19" s="346">
        <v>31</v>
      </c>
      <c r="P19" s="346">
        <v>638</v>
      </c>
      <c r="Q19" s="346">
        <v>71</v>
      </c>
      <c r="R19" s="346">
        <v>61</v>
      </c>
      <c r="S19" s="346">
        <v>251</v>
      </c>
      <c r="T19" s="346">
        <v>139</v>
      </c>
      <c r="U19" s="346">
        <v>1251</v>
      </c>
      <c r="V19" s="343">
        <f t="shared" si="1"/>
        <v>-6.6666666666666666E-2</v>
      </c>
      <c r="W19" s="343">
        <f t="shared" si="0"/>
        <v>0.83333333333333337</v>
      </c>
      <c r="X19" s="343">
        <f t="shared" si="2"/>
        <v>0.34615384615384615</v>
      </c>
      <c r="Y19" s="343">
        <f t="shared" si="3"/>
        <v>-8.8235294117647065E-2</v>
      </c>
      <c r="Z19" s="343">
        <f t="shared" si="4"/>
        <v>-4.6801872074882997E-3</v>
      </c>
      <c r="AA19" s="343">
        <f t="shared" si="5"/>
        <v>0.44897959183673469</v>
      </c>
      <c r="AB19" s="343">
        <f t="shared" si="6"/>
        <v>-1.6129032258064516E-2</v>
      </c>
      <c r="AC19" s="343">
        <f t="shared" si="7"/>
        <v>-0.1404109589041096</v>
      </c>
      <c r="AD19" s="343">
        <f t="shared" si="8"/>
        <v>0.12096774193548387</v>
      </c>
      <c r="AE19" s="345">
        <f t="shared" si="9"/>
        <v>1.6012810248198558E-3</v>
      </c>
    </row>
    <row r="20" spans="1:31" s="344" customFormat="1" ht="15" customHeight="1">
      <c r="A20" s="289" t="s">
        <v>245</v>
      </c>
      <c r="B20" s="346">
        <v>12</v>
      </c>
      <c r="C20" s="346">
        <v>5</v>
      </c>
      <c r="D20" s="346">
        <v>23</v>
      </c>
      <c r="E20" s="346">
        <v>30</v>
      </c>
      <c r="F20" s="346">
        <v>639</v>
      </c>
      <c r="G20" s="346">
        <v>50</v>
      </c>
      <c r="H20" s="346">
        <v>61</v>
      </c>
      <c r="I20" s="346">
        <v>294</v>
      </c>
      <c r="J20" s="346">
        <v>130</v>
      </c>
      <c r="K20" s="346">
        <v>1244</v>
      </c>
      <c r="L20" s="346">
        <v>16</v>
      </c>
      <c r="M20" s="346">
        <v>10</v>
      </c>
      <c r="N20" s="346">
        <v>32</v>
      </c>
      <c r="O20" s="346">
        <v>28</v>
      </c>
      <c r="P20" s="346">
        <v>627</v>
      </c>
      <c r="Q20" s="346">
        <v>71</v>
      </c>
      <c r="R20" s="346">
        <v>58</v>
      </c>
      <c r="S20" s="346">
        <v>251</v>
      </c>
      <c r="T20" s="346">
        <v>140</v>
      </c>
      <c r="U20" s="346">
        <v>1233</v>
      </c>
      <c r="V20" s="343">
        <f t="shared" si="1"/>
        <v>0.33333333333333331</v>
      </c>
      <c r="W20" s="343">
        <f t="shared" si="0"/>
        <v>1</v>
      </c>
      <c r="X20" s="343">
        <f t="shared" si="2"/>
        <v>0.39130434782608697</v>
      </c>
      <c r="Y20" s="343">
        <f t="shared" si="3"/>
        <v>-6.6666666666666666E-2</v>
      </c>
      <c r="Z20" s="343">
        <f t="shared" si="4"/>
        <v>-1.8779342723004695E-2</v>
      </c>
      <c r="AA20" s="343">
        <f t="shared" si="5"/>
        <v>0.42</v>
      </c>
      <c r="AB20" s="343">
        <f t="shared" si="6"/>
        <v>-4.9180327868852458E-2</v>
      </c>
      <c r="AC20" s="343">
        <f t="shared" si="7"/>
        <v>-0.14625850340136054</v>
      </c>
      <c r="AD20" s="343">
        <f t="shared" si="8"/>
        <v>7.6923076923076927E-2</v>
      </c>
      <c r="AE20" s="345">
        <f t="shared" si="9"/>
        <v>-8.8424437299035371E-3</v>
      </c>
    </row>
    <row r="21" spans="1:31" s="344" customFormat="1" ht="15" customHeight="1">
      <c r="A21" s="289" t="s">
        <v>246</v>
      </c>
      <c r="B21" s="346">
        <v>11</v>
      </c>
      <c r="C21" s="346" t="s">
        <v>540</v>
      </c>
      <c r="D21" s="346">
        <v>24</v>
      </c>
      <c r="E21" s="346">
        <v>31</v>
      </c>
      <c r="F21" s="346">
        <v>633</v>
      </c>
      <c r="G21" s="346">
        <v>51</v>
      </c>
      <c r="H21" s="346">
        <v>62</v>
      </c>
      <c r="I21" s="346">
        <v>290</v>
      </c>
      <c r="J21" s="346">
        <v>140</v>
      </c>
      <c r="K21" s="346">
        <v>1242</v>
      </c>
      <c r="L21" s="346">
        <v>18</v>
      </c>
      <c r="M21" s="346">
        <v>11</v>
      </c>
      <c r="N21" s="346">
        <v>31</v>
      </c>
      <c r="O21" s="346">
        <v>29</v>
      </c>
      <c r="P21" s="346">
        <v>627</v>
      </c>
      <c r="Q21" s="346">
        <v>73</v>
      </c>
      <c r="R21" s="346">
        <v>60</v>
      </c>
      <c r="S21" s="346">
        <v>252</v>
      </c>
      <c r="T21" s="346">
        <v>131</v>
      </c>
      <c r="U21" s="346">
        <v>1232</v>
      </c>
      <c r="V21" s="343">
        <f t="shared" si="1"/>
        <v>0.63636363636363635</v>
      </c>
      <c r="W21" s="342" t="s">
        <v>540</v>
      </c>
      <c r="X21" s="343">
        <f t="shared" si="2"/>
        <v>0.29166666666666669</v>
      </c>
      <c r="Y21" s="343">
        <f t="shared" si="3"/>
        <v>-6.4516129032258063E-2</v>
      </c>
      <c r="Z21" s="343">
        <f t="shared" si="4"/>
        <v>-9.4786729857819912E-3</v>
      </c>
      <c r="AA21" s="343">
        <f t="shared" si="5"/>
        <v>0.43137254901960786</v>
      </c>
      <c r="AB21" s="343">
        <f t="shared" si="6"/>
        <v>-3.2258064516129031E-2</v>
      </c>
      <c r="AC21" s="343">
        <f t="shared" si="7"/>
        <v>-0.1310344827586207</v>
      </c>
      <c r="AD21" s="343">
        <f t="shared" si="8"/>
        <v>-6.4285714285714279E-2</v>
      </c>
      <c r="AE21" s="345">
        <f t="shared" si="9"/>
        <v>-8.0515297906602248E-3</v>
      </c>
    </row>
    <row r="22" spans="1:31" s="344" customFormat="1" ht="15" customHeight="1">
      <c r="A22" s="289" t="s">
        <v>247</v>
      </c>
      <c r="B22" s="346">
        <v>11</v>
      </c>
      <c r="C22" s="346">
        <v>5</v>
      </c>
      <c r="D22" s="346">
        <v>23</v>
      </c>
      <c r="E22" s="346">
        <v>30</v>
      </c>
      <c r="F22" s="346">
        <v>631</v>
      </c>
      <c r="G22" s="346">
        <v>50</v>
      </c>
      <c r="H22" s="346">
        <v>57</v>
      </c>
      <c r="I22" s="346">
        <v>285</v>
      </c>
      <c r="J22" s="346">
        <v>135</v>
      </c>
      <c r="K22" s="346">
        <v>1227</v>
      </c>
      <c r="L22" s="346">
        <v>18</v>
      </c>
      <c r="M22" s="346">
        <v>11</v>
      </c>
      <c r="N22" s="346">
        <v>33</v>
      </c>
      <c r="O22" s="346">
        <v>29</v>
      </c>
      <c r="P22" s="346">
        <v>638</v>
      </c>
      <c r="Q22" s="346">
        <v>76</v>
      </c>
      <c r="R22" s="346">
        <v>59</v>
      </c>
      <c r="S22" s="346">
        <v>262</v>
      </c>
      <c r="T22" s="346">
        <v>132</v>
      </c>
      <c r="U22" s="346">
        <v>1258</v>
      </c>
      <c r="V22" s="343">
        <f t="shared" si="1"/>
        <v>0.63636363636363635</v>
      </c>
      <c r="W22" s="343">
        <f t="shared" si="1"/>
        <v>1.2</v>
      </c>
      <c r="X22" s="343">
        <f t="shared" si="2"/>
        <v>0.43478260869565216</v>
      </c>
      <c r="Y22" s="343">
        <f t="shared" si="3"/>
        <v>-3.3333333333333333E-2</v>
      </c>
      <c r="Z22" s="343">
        <f t="shared" si="4"/>
        <v>1.1093502377179081E-2</v>
      </c>
      <c r="AA22" s="343">
        <f t="shared" si="5"/>
        <v>0.52</v>
      </c>
      <c r="AB22" s="343">
        <f t="shared" si="6"/>
        <v>3.5087719298245612E-2</v>
      </c>
      <c r="AC22" s="343">
        <f t="shared" si="7"/>
        <v>-8.0701754385964913E-2</v>
      </c>
      <c r="AD22" s="343">
        <f t="shared" si="8"/>
        <v>-2.2222222222222223E-2</v>
      </c>
      <c r="AE22" s="345">
        <f t="shared" si="9"/>
        <v>2.526487367563162E-2</v>
      </c>
    </row>
    <row r="23" spans="1:31" s="344" customFormat="1" ht="15" customHeight="1">
      <c r="A23" s="289" t="s">
        <v>248</v>
      </c>
      <c r="B23" s="346">
        <v>11</v>
      </c>
      <c r="C23" s="346">
        <v>8</v>
      </c>
      <c r="D23" s="346">
        <v>26</v>
      </c>
      <c r="E23" s="346">
        <v>26</v>
      </c>
      <c r="F23" s="346">
        <v>626</v>
      </c>
      <c r="G23" s="346">
        <v>47</v>
      </c>
      <c r="H23" s="346">
        <v>59</v>
      </c>
      <c r="I23" s="346">
        <v>281</v>
      </c>
      <c r="J23" s="346">
        <v>135</v>
      </c>
      <c r="K23" s="346">
        <v>1219</v>
      </c>
      <c r="L23" s="346">
        <v>17</v>
      </c>
      <c r="M23" s="346">
        <v>10</v>
      </c>
      <c r="N23" s="346">
        <v>36</v>
      </c>
      <c r="O23" s="346">
        <v>29</v>
      </c>
      <c r="P23" s="346">
        <v>632</v>
      </c>
      <c r="Q23" s="346">
        <v>81</v>
      </c>
      <c r="R23" s="346">
        <v>62</v>
      </c>
      <c r="S23" s="346">
        <v>253</v>
      </c>
      <c r="T23" s="346">
        <v>145</v>
      </c>
      <c r="U23" s="346">
        <v>1265</v>
      </c>
      <c r="V23" s="343">
        <f t="shared" si="1"/>
        <v>0.54545454545454541</v>
      </c>
      <c r="W23" s="343">
        <f t="shared" si="1"/>
        <v>0.25</v>
      </c>
      <c r="X23" s="343">
        <f t="shared" si="2"/>
        <v>0.38461538461538464</v>
      </c>
      <c r="Y23" s="343">
        <f t="shared" si="3"/>
        <v>0.11538461538461539</v>
      </c>
      <c r="Z23" s="343">
        <f t="shared" si="4"/>
        <v>9.5846645367412137E-3</v>
      </c>
      <c r="AA23" s="343">
        <f t="shared" si="5"/>
        <v>0.72340425531914898</v>
      </c>
      <c r="AB23" s="343">
        <f t="shared" si="6"/>
        <v>5.0847457627118647E-2</v>
      </c>
      <c r="AC23" s="343">
        <f t="shared" si="7"/>
        <v>-9.9644128113879002E-2</v>
      </c>
      <c r="AD23" s="343">
        <f t="shared" si="8"/>
        <v>7.407407407407407E-2</v>
      </c>
      <c r="AE23" s="345">
        <f t="shared" si="9"/>
        <v>3.7735849056603772E-2</v>
      </c>
    </row>
    <row r="24" spans="1:31" s="344" customFormat="1" ht="15" customHeight="1">
      <c r="A24" s="289" t="s">
        <v>249</v>
      </c>
      <c r="B24" s="346">
        <v>13</v>
      </c>
      <c r="C24" s="346">
        <v>9</v>
      </c>
      <c r="D24" s="346">
        <v>27</v>
      </c>
      <c r="E24" s="346">
        <v>26</v>
      </c>
      <c r="F24" s="346">
        <v>645</v>
      </c>
      <c r="G24" s="346">
        <v>47</v>
      </c>
      <c r="H24" s="346">
        <v>56</v>
      </c>
      <c r="I24" s="346">
        <v>276</v>
      </c>
      <c r="J24" s="346">
        <v>131</v>
      </c>
      <c r="K24" s="346">
        <v>1230</v>
      </c>
      <c r="L24" s="346">
        <v>16</v>
      </c>
      <c r="M24" s="346">
        <v>9</v>
      </c>
      <c r="N24" s="346">
        <v>36</v>
      </c>
      <c r="O24" s="346">
        <v>27</v>
      </c>
      <c r="P24" s="346">
        <v>619</v>
      </c>
      <c r="Q24" s="346">
        <v>80</v>
      </c>
      <c r="R24" s="346">
        <v>64</v>
      </c>
      <c r="S24" s="346">
        <v>252</v>
      </c>
      <c r="T24" s="346">
        <v>139</v>
      </c>
      <c r="U24" s="346">
        <v>1242</v>
      </c>
      <c r="V24" s="343">
        <f t="shared" si="1"/>
        <v>0.23076923076923078</v>
      </c>
      <c r="W24" s="343">
        <f t="shared" si="1"/>
        <v>0</v>
      </c>
      <c r="X24" s="343">
        <f t="shared" si="2"/>
        <v>0.33333333333333331</v>
      </c>
      <c r="Y24" s="343">
        <f t="shared" si="3"/>
        <v>3.8461538461538464E-2</v>
      </c>
      <c r="Z24" s="343">
        <f t="shared" si="4"/>
        <v>-4.0310077519379844E-2</v>
      </c>
      <c r="AA24" s="343">
        <f t="shared" si="5"/>
        <v>0.7021276595744681</v>
      </c>
      <c r="AB24" s="343">
        <f t="shared" si="6"/>
        <v>0.14285714285714285</v>
      </c>
      <c r="AC24" s="343">
        <f t="shared" si="7"/>
        <v>-8.6956521739130432E-2</v>
      </c>
      <c r="AD24" s="343">
        <f t="shared" si="8"/>
        <v>6.1068702290076333E-2</v>
      </c>
      <c r="AE24" s="345">
        <f t="shared" si="9"/>
        <v>9.7560975609756097E-3</v>
      </c>
    </row>
    <row r="25" spans="1:31" s="344" customFormat="1" ht="15" customHeight="1">
      <c r="A25" s="289" t="s">
        <v>250</v>
      </c>
      <c r="B25" s="346">
        <v>14</v>
      </c>
      <c r="C25" s="346">
        <v>6</v>
      </c>
      <c r="D25" s="346">
        <v>25</v>
      </c>
      <c r="E25" s="346">
        <v>27</v>
      </c>
      <c r="F25" s="346">
        <v>651</v>
      </c>
      <c r="G25" s="346">
        <v>49</v>
      </c>
      <c r="H25" s="346">
        <v>55</v>
      </c>
      <c r="I25" s="346">
        <v>272</v>
      </c>
      <c r="J25" s="346">
        <v>131</v>
      </c>
      <c r="K25" s="346">
        <v>1230</v>
      </c>
      <c r="L25" s="346">
        <v>15</v>
      </c>
      <c r="M25" s="346">
        <v>5</v>
      </c>
      <c r="N25" s="346">
        <v>32</v>
      </c>
      <c r="O25" s="346">
        <v>31</v>
      </c>
      <c r="P25" s="346">
        <v>613</v>
      </c>
      <c r="Q25" s="346">
        <v>73</v>
      </c>
      <c r="R25" s="346">
        <v>61</v>
      </c>
      <c r="S25" s="346">
        <v>243</v>
      </c>
      <c r="T25" s="346">
        <v>144</v>
      </c>
      <c r="U25" s="346">
        <v>1217</v>
      </c>
      <c r="V25" s="343">
        <f t="shared" si="1"/>
        <v>7.1428571428571425E-2</v>
      </c>
      <c r="W25" s="343">
        <f t="shared" si="1"/>
        <v>-0.16666666666666666</v>
      </c>
      <c r="X25" s="343">
        <f t="shared" si="2"/>
        <v>0.28000000000000003</v>
      </c>
      <c r="Y25" s="343">
        <f t="shared" si="3"/>
        <v>0.14814814814814814</v>
      </c>
      <c r="Z25" s="343">
        <f t="shared" si="4"/>
        <v>-5.8371735791090631E-2</v>
      </c>
      <c r="AA25" s="343">
        <f t="shared" si="5"/>
        <v>0.48979591836734693</v>
      </c>
      <c r="AB25" s="343">
        <f t="shared" si="6"/>
        <v>0.10909090909090909</v>
      </c>
      <c r="AC25" s="343">
        <f t="shared" si="7"/>
        <v>-0.10661764705882353</v>
      </c>
      <c r="AD25" s="343">
        <f t="shared" si="8"/>
        <v>9.9236641221374045E-2</v>
      </c>
      <c r="AE25" s="345">
        <f t="shared" si="9"/>
        <v>-1.056910569105691E-2</v>
      </c>
    </row>
    <row r="26" spans="1:31" s="344" customFormat="1" ht="15" customHeight="1">
      <c r="A26" s="289" t="s">
        <v>251</v>
      </c>
      <c r="B26" s="346">
        <v>15</v>
      </c>
      <c r="C26" s="346">
        <v>6</v>
      </c>
      <c r="D26" s="346">
        <v>24</v>
      </c>
      <c r="E26" s="346">
        <v>23</v>
      </c>
      <c r="F26" s="346">
        <v>637</v>
      </c>
      <c r="G26" s="346">
        <v>53</v>
      </c>
      <c r="H26" s="346">
        <v>58</v>
      </c>
      <c r="I26" s="346">
        <v>275</v>
      </c>
      <c r="J26" s="346">
        <v>136</v>
      </c>
      <c r="K26" s="346">
        <v>1227</v>
      </c>
      <c r="L26" s="346">
        <v>17</v>
      </c>
      <c r="M26" s="346">
        <v>5</v>
      </c>
      <c r="N26" s="346">
        <v>31</v>
      </c>
      <c r="O26" s="346">
        <v>28</v>
      </c>
      <c r="P26" s="346">
        <v>604</v>
      </c>
      <c r="Q26" s="346">
        <v>66</v>
      </c>
      <c r="R26" s="346">
        <v>65</v>
      </c>
      <c r="S26" s="346">
        <v>247</v>
      </c>
      <c r="T26" s="346">
        <v>134</v>
      </c>
      <c r="U26" s="346">
        <v>1197</v>
      </c>
      <c r="V26" s="343">
        <f t="shared" si="1"/>
        <v>0.13333333333333333</v>
      </c>
      <c r="W26" s="343">
        <f t="shared" si="1"/>
        <v>-0.16666666666666666</v>
      </c>
      <c r="X26" s="343">
        <f t="shared" si="2"/>
        <v>0.29166666666666669</v>
      </c>
      <c r="Y26" s="343">
        <f t="shared" si="3"/>
        <v>0.21739130434782608</v>
      </c>
      <c r="Z26" s="343">
        <f t="shared" si="4"/>
        <v>-5.1805337519623233E-2</v>
      </c>
      <c r="AA26" s="343">
        <f t="shared" si="5"/>
        <v>0.24528301886792453</v>
      </c>
      <c r="AB26" s="343">
        <f t="shared" si="6"/>
        <v>0.1206896551724138</v>
      </c>
      <c r="AC26" s="343">
        <f t="shared" si="7"/>
        <v>-0.10181818181818182</v>
      </c>
      <c r="AD26" s="343">
        <f t="shared" si="8"/>
        <v>-1.4705882352941176E-2</v>
      </c>
      <c r="AE26" s="345">
        <f t="shared" si="9"/>
        <v>-2.4449877750611249E-2</v>
      </c>
    </row>
    <row r="27" spans="1:31" s="344" customFormat="1" ht="15" customHeight="1">
      <c r="A27" s="289" t="s">
        <v>252</v>
      </c>
      <c r="B27" s="346">
        <v>16</v>
      </c>
      <c r="C27" s="346">
        <v>6</v>
      </c>
      <c r="D27" s="346">
        <v>24</v>
      </c>
      <c r="E27" s="346">
        <v>26</v>
      </c>
      <c r="F27" s="346">
        <v>620</v>
      </c>
      <c r="G27" s="346">
        <v>53</v>
      </c>
      <c r="H27" s="346">
        <v>62</v>
      </c>
      <c r="I27" s="346">
        <v>274</v>
      </c>
      <c r="J27" s="346">
        <v>137</v>
      </c>
      <c r="K27" s="346">
        <v>1218</v>
      </c>
      <c r="L27" s="346">
        <v>16</v>
      </c>
      <c r="M27" s="346">
        <v>6</v>
      </c>
      <c r="N27" s="346">
        <v>32</v>
      </c>
      <c r="O27" s="346">
        <v>24</v>
      </c>
      <c r="P27" s="346">
        <v>599</v>
      </c>
      <c r="Q27" s="346">
        <v>68</v>
      </c>
      <c r="R27" s="346">
        <v>60</v>
      </c>
      <c r="S27" s="346">
        <v>249</v>
      </c>
      <c r="T27" s="346">
        <v>127</v>
      </c>
      <c r="U27" s="346">
        <v>1181</v>
      </c>
      <c r="V27" s="343">
        <f t="shared" si="1"/>
        <v>0</v>
      </c>
      <c r="W27" s="343">
        <f t="shared" si="1"/>
        <v>0</v>
      </c>
      <c r="X27" s="343">
        <f t="shared" si="2"/>
        <v>0.33333333333333331</v>
      </c>
      <c r="Y27" s="343">
        <f t="shared" si="3"/>
        <v>-7.6923076923076927E-2</v>
      </c>
      <c r="Z27" s="343">
        <f t="shared" si="4"/>
        <v>-3.3870967741935487E-2</v>
      </c>
      <c r="AA27" s="343">
        <f t="shared" si="5"/>
        <v>0.28301886792452829</v>
      </c>
      <c r="AB27" s="343">
        <f t="shared" si="6"/>
        <v>-3.2258064516129031E-2</v>
      </c>
      <c r="AC27" s="343">
        <f t="shared" si="7"/>
        <v>-9.1240875912408759E-2</v>
      </c>
      <c r="AD27" s="343">
        <f t="shared" si="8"/>
        <v>-7.2992700729927001E-2</v>
      </c>
      <c r="AE27" s="345">
        <f t="shared" si="9"/>
        <v>-3.0377668308702793E-2</v>
      </c>
    </row>
    <row r="28" spans="1:31" s="344" customFormat="1" ht="15" customHeight="1">
      <c r="A28" s="289" t="s">
        <v>253</v>
      </c>
      <c r="B28" s="346">
        <v>18</v>
      </c>
      <c r="C28" s="346">
        <v>6</v>
      </c>
      <c r="D28" s="346">
        <v>25</v>
      </c>
      <c r="E28" s="346">
        <v>30</v>
      </c>
      <c r="F28" s="346">
        <v>602</v>
      </c>
      <c r="G28" s="346">
        <v>53</v>
      </c>
      <c r="H28" s="346">
        <v>58</v>
      </c>
      <c r="I28" s="346">
        <v>273</v>
      </c>
      <c r="J28" s="346">
        <v>142</v>
      </c>
      <c r="K28" s="346">
        <v>1207</v>
      </c>
      <c r="L28" s="346">
        <v>16</v>
      </c>
      <c r="M28" s="346">
        <v>5</v>
      </c>
      <c r="N28" s="346">
        <v>32</v>
      </c>
      <c r="O28" s="346">
        <v>21</v>
      </c>
      <c r="P28" s="346">
        <v>598</v>
      </c>
      <c r="Q28" s="346">
        <v>70</v>
      </c>
      <c r="R28" s="346">
        <v>61</v>
      </c>
      <c r="S28" s="346">
        <v>256</v>
      </c>
      <c r="T28" s="346">
        <v>127</v>
      </c>
      <c r="U28" s="346">
        <v>1186</v>
      </c>
      <c r="V28" s="343">
        <f t="shared" si="1"/>
        <v>-0.1111111111111111</v>
      </c>
      <c r="W28" s="343">
        <f t="shared" si="1"/>
        <v>-0.16666666666666666</v>
      </c>
      <c r="X28" s="343">
        <f t="shared" si="2"/>
        <v>0.28000000000000003</v>
      </c>
      <c r="Y28" s="343">
        <f t="shared" si="3"/>
        <v>-0.3</v>
      </c>
      <c r="Z28" s="343">
        <f t="shared" si="4"/>
        <v>-6.6445182724252493E-3</v>
      </c>
      <c r="AA28" s="343">
        <f t="shared" si="5"/>
        <v>0.32075471698113206</v>
      </c>
      <c r="AB28" s="343">
        <f t="shared" si="6"/>
        <v>5.1724137931034482E-2</v>
      </c>
      <c r="AC28" s="343">
        <f t="shared" si="7"/>
        <v>-6.2271062271062272E-2</v>
      </c>
      <c r="AD28" s="343">
        <f t="shared" si="8"/>
        <v>-0.10563380281690141</v>
      </c>
      <c r="AE28" s="345">
        <f t="shared" si="9"/>
        <v>-1.7398508699254349E-2</v>
      </c>
    </row>
    <row r="29" spans="1:31" s="344" customFormat="1" ht="15" customHeight="1">
      <c r="A29" s="289" t="s">
        <v>254</v>
      </c>
      <c r="B29" s="346">
        <v>20</v>
      </c>
      <c r="C29" s="346">
        <v>7</v>
      </c>
      <c r="D29" s="346">
        <v>25</v>
      </c>
      <c r="E29" s="346">
        <v>30</v>
      </c>
      <c r="F29" s="346">
        <v>605</v>
      </c>
      <c r="G29" s="346">
        <v>52</v>
      </c>
      <c r="H29" s="346">
        <v>57</v>
      </c>
      <c r="I29" s="346">
        <v>271</v>
      </c>
      <c r="J29" s="346">
        <v>139</v>
      </c>
      <c r="K29" s="346">
        <v>1206</v>
      </c>
      <c r="L29" s="346">
        <v>17</v>
      </c>
      <c r="M29" s="346">
        <v>7</v>
      </c>
      <c r="N29" s="346">
        <v>30</v>
      </c>
      <c r="O29" s="346">
        <v>24</v>
      </c>
      <c r="P29" s="346">
        <v>597</v>
      </c>
      <c r="Q29" s="346">
        <v>71</v>
      </c>
      <c r="R29" s="346">
        <v>58</v>
      </c>
      <c r="S29" s="346">
        <v>259</v>
      </c>
      <c r="T29" s="346">
        <v>131</v>
      </c>
      <c r="U29" s="346">
        <v>1194</v>
      </c>
      <c r="V29" s="343">
        <f t="shared" si="1"/>
        <v>-0.15</v>
      </c>
      <c r="W29" s="343">
        <f t="shared" si="1"/>
        <v>0</v>
      </c>
      <c r="X29" s="343">
        <f t="shared" si="2"/>
        <v>0.2</v>
      </c>
      <c r="Y29" s="343">
        <f t="shared" si="3"/>
        <v>-0.2</v>
      </c>
      <c r="Z29" s="343">
        <f t="shared" si="4"/>
        <v>-1.3223140495867768E-2</v>
      </c>
      <c r="AA29" s="343">
        <f t="shared" si="5"/>
        <v>0.36538461538461536</v>
      </c>
      <c r="AB29" s="343">
        <f t="shared" si="6"/>
        <v>1.7543859649122806E-2</v>
      </c>
      <c r="AC29" s="343">
        <f t="shared" si="7"/>
        <v>-4.4280442804428041E-2</v>
      </c>
      <c r="AD29" s="343">
        <f t="shared" si="8"/>
        <v>-5.7553956834532377E-2</v>
      </c>
      <c r="AE29" s="345">
        <f t="shared" si="9"/>
        <v>-9.9502487562189053E-3</v>
      </c>
    </row>
    <row r="30" spans="1:31" s="344" customFormat="1" ht="15" customHeight="1">
      <c r="A30" s="289" t="s">
        <v>255</v>
      </c>
      <c r="B30" s="346">
        <v>22</v>
      </c>
      <c r="C30" s="346">
        <v>7</v>
      </c>
      <c r="D30" s="346">
        <v>25</v>
      </c>
      <c r="E30" s="346">
        <v>29</v>
      </c>
      <c r="F30" s="346">
        <v>602</v>
      </c>
      <c r="G30" s="346">
        <v>50</v>
      </c>
      <c r="H30" s="346">
        <v>56</v>
      </c>
      <c r="I30" s="346">
        <v>273</v>
      </c>
      <c r="J30" s="346">
        <v>142</v>
      </c>
      <c r="K30" s="346">
        <v>1206</v>
      </c>
      <c r="L30" s="346">
        <v>13</v>
      </c>
      <c r="M30" s="346">
        <v>8</v>
      </c>
      <c r="N30" s="346">
        <v>28</v>
      </c>
      <c r="O30" s="346">
        <v>25</v>
      </c>
      <c r="P30" s="346">
        <v>581</v>
      </c>
      <c r="Q30" s="346">
        <v>70</v>
      </c>
      <c r="R30" s="346">
        <v>60</v>
      </c>
      <c r="S30" s="346">
        <v>254</v>
      </c>
      <c r="T30" s="346">
        <v>126</v>
      </c>
      <c r="U30" s="346">
        <v>1165</v>
      </c>
      <c r="V30" s="343">
        <f t="shared" si="1"/>
        <v>-0.40909090909090912</v>
      </c>
      <c r="W30" s="343">
        <f t="shared" si="1"/>
        <v>0.14285714285714285</v>
      </c>
      <c r="X30" s="343">
        <f t="shared" si="2"/>
        <v>0.12</v>
      </c>
      <c r="Y30" s="343">
        <f t="shared" si="3"/>
        <v>-0.13793103448275862</v>
      </c>
      <c r="Z30" s="343">
        <f t="shared" si="4"/>
        <v>-3.4883720930232558E-2</v>
      </c>
      <c r="AA30" s="343">
        <f t="shared" si="5"/>
        <v>0.4</v>
      </c>
      <c r="AB30" s="343">
        <f t="shared" si="6"/>
        <v>7.1428571428571425E-2</v>
      </c>
      <c r="AC30" s="343">
        <f t="shared" si="7"/>
        <v>-6.95970695970696E-2</v>
      </c>
      <c r="AD30" s="343">
        <f t="shared" si="8"/>
        <v>-0.11267605633802817</v>
      </c>
      <c r="AE30" s="345">
        <f t="shared" si="9"/>
        <v>-3.3996683250414592E-2</v>
      </c>
    </row>
    <row r="31" spans="1:31" s="344" customFormat="1" ht="15" customHeight="1">
      <c r="A31" s="289" t="s">
        <v>256</v>
      </c>
      <c r="B31" s="346">
        <v>23</v>
      </c>
      <c r="C31" s="346">
        <v>6</v>
      </c>
      <c r="D31" s="346">
        <v>24</v>
      </c>
      <c r="E31" s="346">
        <v>29</v>
      </c>
      <c r="F31" s="346">
        <v>601</v>
      </c>
      <c r="G31" s="346">
        <v>49</v>
      </c>
      <c r="H31" s="346">
        <v>59</v>
      </c>
      <c r="I31" s="346">
        <v>270</v>
      </c>
      <c r="J31" s="346">
        <v>148</v>
      </c>
      <c r="K31" s="346">
        <v>1209</v>
      </c>
      <c r="L31" s="346">
        <v>14</v>
      </c>
      <c r="M31" s="346">
        <v>8</v>
      </c>
      <c r="N31" s="346">
        <v>28</v>
      </c>
      <c r="O31" s="346">
        <v>24</v>
      </c>
      <c r="P31" s="346">
        <v>563</v>
      </c>
      <c r="Q31" s="346">
        <v>68</v>
      </c>
      <c r="R31" s="346">
        <v>62</v>
      </c>
      <c r="S31" s="346">
        <v>262</v>
      </c>
      <c r="T31" s="346">
        <v>126</v>
      </c>
      <c r="U31" s="346">
        <v>1155</v>
      </c>
      <c r="V31" s="343">
        <f t="shared" si="1"/>
        <v>-0.39130434782608697</v>
      </c>
      <c r="W31" s="343">
        <f t="shared" si="1"/>
        <v>0.33333333333333331</v>
      </c>
      <c r="X31" s="343">
        <f t="shared" si="2"/>
        <v>0.16666666666666666</v>
      </c>
      <c r="Y31" s="343">
        <f t="shared" si="3"/>
        <v>-0.17241379310344829</v>
      </c>
      <c r="Z31" s="343">
        <f t="shared" si="4"/>
        <v>-6.3227953410981697E-2</v>
      </c>
      <c r="AA31" s="343">
        <f t="shared" si="5"/>
        <v>0.38775510204081631</v>
      </c>
      <c r="AB31" s="343">
        <f t="shared" si="6"/>
        <v>5.0847457627118647E-2</v>
      </c>
      <c r="AC31" s="343">
        <f t="shared" si="7"/>
        <v>-2.9629629629629631E-2</v>
      </c>
      <c r="AD31" s="343">
        <f t="shared" si="8"/>
        <v>-0.14864864864864866</v>
      </c>
      <c r="AE31" s="345">
        <f t="shared" si="9"/>
        <v>-4.4665012406947889E-2</v>
      </c>
    </row>
    <row r="32" spans="1:31" s="344" customFormat="1" ht="15" customHeight="1">
      <c r="A32" s="289" t="s">
        <v>257</v>
      </c>
      <c r="B32" s="346">
        <v>22</v>
      </c>
      <c r="C32" s="346">
        <v>6</v>
      </c>
      <c r="D32" s="346">
        <v>25</v>
      </c>
      <c r="E32" s="346">
        <v>24</v>
      </c>
      <c r="F32" s="346">
        <v>619</v>
      </c>
      <c r="G32" s="346">
        <v>48</v>
      </c>
      <c r="H32" s="346">
        <v>63</v>
      </c>
      <c r="I32" s="346">
        <v>277</v>
      </c>
      <c r="J32" s="346">
        <v>148</v>
      </c>
      <c r="K32" s="346">
        <v>1232</v>
      </c>
      <c r="L32" s="346">
        <v>14</v>
      </c>
      <c r="M32" s="346">
        <v>9</v>
      </c>
      <c r="N32" s="346">
        <v>27</v>
      </c>
      <c r="O32" s="346">
        <v>26</v>
      </c>
      <c r="P32" s="346">
        <v>562</v>
      </c>
      <c r="Q32" s="346">
        <v>65</v>
      </c>
      <c r="R32" s="346">
        <v>61</v>
      </c>
      <c r="S32" s="346">
        <v>260</v>
      </c>
      <c r="T32" s="346">
        <v>139</v>
      </c>
      <c r="U32" s="346">
        <v>1163</v>
      </c>
      <c r="V32" s="343">
        <f t="shared" si="1"/>
        <v>-0.36363636363636365</v>
      </c>
      <c r="W32" s="343">
        <f t="shared" si="1"/>
        <v>0.5</v>
      </c>
      <c r="X32" s="343">
        <f t="shared" si="2"/>
        <v>0.08</v>
      </c>
      <c r="Y32" s="343">
        <f t="shared" si="3"/>
        <v>8.3333333333333329E-2</v>
      </c>
      <c r="Z32" s="343">
        <f t="shared" si="4"/>
        <v>-9.2084006462035545E-2</v>
      </c>
      <c r="AA32" s="343">
        <f t="shared" si="5"/>
        <v>0.35416666666666669</v>
      </c>
      <c r="AB32" s="343">
        <f t="shared" si="6"/>
        <v>-3.1746031746031744E-2</v>
      </c>
      <c r="AC32" s="343">
        <f t="shared" si="7"/>
        <v>-6.1371841155234655E-2</v>
      </c>
      <c r="AD32" s="343">
        <f t="shared" si="8"/>
        <v>-6.0810810810810814E-2</v>
      </c>
      <c r="AE32" s="345">
        <f t="shared" si="9"/>
        <v>-5.6006493506493504E-2</v>
      </c>
    </row>
    <row r="33" spans="1:31" s="344" customFormat="1" ht="15" customHeight="1">
      <c r="A33" s="289" t="s">
        <v>258</v>
      </c>
      <c r="B33" s="346">
        <v>22</v>
      </c>
      <c r="C33" s="346">
        <v>7</v>
      </c>
      <c r="D33" s="346">
        <v>29</v>
      </c>
      <c r="E33" s="346">
        <v>25</v>
      </c>
      <c r="F33" s="346">
        <v>630</v>
      </c>
      <c r="G33" s="346">
        <v>48</v>
      </c>
      <c r="H33" s="346">
        <v>66</v>
      </c>
      <c r="I33" s="346">
        <v>268</v>
      </c>
      <c r="J33" s="346">
        <v>137</v>
      </c>
      <c r="K33" s="346">
        <v>1232</v>
      </c>
      <c r="L33" s="346">
        <v>13</v>
      </c>
      <c r="M33" s="346">
        <v>8</v>
      </c>
      <c r="N33" s="346">
        <v>24</v>
      </c>
      <c r="O33" s="346">
        <v>26</v>
      </c>
      <c r="P33" s="346">
        <v>559</v>
      </c>
      <c r="Q33" s="346">
        <v>66</v>
      </c>
      <c r="R33" s="346">
        <v>62</v>
      </c>
      <c r="S33" s="346">
        <v>258</v>
      </c>
      <c r="T33" s="346">
        <v>135</v>
      </c>
      <c r="U33" s="346">
        <v>1151</v>
      </c>
      <c r="V33" s="343">
        <f t="shared" si="1"/>
        <v>-0.40909090909090912</v>
      </c>
      <c r="W33" s="343">
        <f t="shared" si="1"/>
        <v>0.14285714285714285</v>
      </c>
      <c r="X33" s="343">
        <f t="shared" si="2"/>
        <v>-0.17241379310344829</v>
      </c>
      <c r="Y33" s="343">
        <f t="shared" si="3"/>
        <v>0.04</v>
      </c>
      <c r="Z33" s="343">
        <f t="shared" si="4"/>
        <v>-0.1126984126984127</v>
      </c>
      <c r="AA33" s="343">
        <f t="shared" si="5"/>
        <v>0.375</v>
      </c>
      <c r="AB33" s="343">
        <f t="shared" si="6"/>
        <v>-6.0606060606060608E-2</v>
      </c>
      <c r="AC33" s="343">
        <f t="shared" si="7"/>
        <v>-3.7313432835820892E-2</v>
      </c>
      <c r="AD33" s="343">
        <f t="shared" si="8"/>
        <v>-1.4598540145985401E-2</v>
      </c>
      <c r="AE33" s="345">
        <f t="shared" si="9"/>
        <v>-6.5746753246753248E-2</v>
      </c>
    </row>
    <row r="34" spans="1:31" s="344" customFormat="1" ht="15" customHeight="1">
      <c r="A34" s="289" t="s">
        <v>259</v>
      </c>
      <c r="B34" s="346">
        <v>22</v>
      </c>
      <c r="C34" s="346">
        <v>6</v>
      </c>
      <c r="D34" s="346">
        <v>29</v>
      </c>
      <c r="E34" s="346">
        <v>30</v>
      </c>
      <c r="F34" s="346">
        <v>639</v>
      </c>
      <c r="G34" s="346">
        <v>49</v>
      </c>
      <c r="H34" s="346">
        <v>63</v>
      </c>
      <c r="I34" s="346">
        <v>273</v>
      </c>
      <c r="J34" s="346">
        <v>137</v>
      </c>
      <c r="K34" s="346">
        <v>1248</v>
      </c>
      <c r="L34" s="346">
        <v>12</v>
      </c>
      <c r="M34" s="346">
        <v>8</v>
      </c>
      <c r="N34" s="346">
        <v>21</v>
      </c>
      <c r="O34" s="346">
        <v>26</v>
      </c>
      <c r="P34" s="346">
        <v>562</v>
      </c>
      <c r="Q34" s="346">
        <v>70</v>
      </c>
      <c r="R34" s="346">
        <v>65</v>
      </c>
      <c r="S34" s="346">
        <v>246</v>
      </c>
      <c r="T34" s="346">
        <v>137</v>
      </c>
      <c r="U34" s="346">
        <v>1147</v>
      </c>
      <c r="V34" s="343">
        <f t="shared" si="1"/>
        <v>-0.45454545454545453</v>
      </c>
      <c r="W34" s="343">
        <f t="shared" si="1"/>
        <v>0.33333333333333331</v>
      </c>
      <c r="X34" s="343">
        <f t="shared" si="2"/>
        <v>-0.27586206896551724</v>
      </c>
      <c r="Y34" s="343">
        <f t="shared" si="3"/>
        <v>-0.13333333333333333</v>
      </c>
      <c r="Z34" s="343">
        <f t="shared" si="4"/>
        <v>-0.12050078247261346</v>
      </c>
      <c r="AA34" s="343">
        <f t="shared" si="5"/>
        <v>0.42857142857142855</v>
      </c>
      <c r="AB34" s="343">
        <f t="shared" si="6"/>
        <v>3.1746031746031744E-2</v>
      </c>
      <c r="AC34" s="343">
        <f t="shared" si="7"/>
        <v>-9.8901098901098897E-2</v>
      </c>
      <c r="AD34" s="343">
        <f t="shared" si="8"/>
        <v>0</v>
      </c>
      <c r="AE34" s="345">
        <f t="shared" si="9"/>
        <v>-8.0929487179487183E-2</v>
      </c>
    </row>
    <row r="35" spans="1:31" s="344" customFormat="1" ht="15" customHeight="1">
      <c r="A35" s="289" t="s">
        <v>260</v>
      </c>
      <c r="B35" s="346">
        <v>22</v>
      </c>
      <c r="C35" s="346">
        <v>6</v>
      </c>
      <c r="D35" s="346">
        <v>33</v>
      </c>
      <c r="E35" s="346">
        <v>31</v>
      </c>
      <c r="F35" s="346">
        <v>640</v>
      </c>
      <c r="G35" s="346">
        <v>47</v>
      </c>
      <c r="H35" s="346">
        <v>65</v>
      </c>
      <c r="I35" s="346">
        <v>269</v>
      </c>
      <c r="J35" s="346">
        <v>137</v>
      </c>
      <c r="K35" s="346">
        <v>1250</v>
      </c>
      <c r="L35" s="346">
        <v>12</v>
      </c>
      <c r="M35" s="346">
        <v>11</v>
      </c>
      <c r="N35" s="346">
        <v>20</v>
      </c>
      <c r="O35" s="346">
        <v>25</v>
      </c>
      <c r="P35" s="346">
        <v>564</v>
      </c>
      <c r="Q35" s="346">
        <v>68</v>
      </c>
      <c r="R35" s="346">
        <v>68</v>
      </c>
      <c r="S35" s="346">
        <v>255</v>
      </c>
      <c r="T35" s="346">
        <v>129</v>
      </c>
      <c r="U35" s="346">
        <v>1152</v>
      </c>
      <c r="V35" s="343">
        <f t="shared" si="1"/>
        <v>-0.45454545454545453</v>
      </c>
      <c r="W35" s="343">
        <f t="shared" si="1"/>
        <v>0.83333333333333337</v>
      </c>
      <c r="X35" s="343">
        <f t="shared" si="2"/>
        <v>-0.39393939393939392</v>
      </c>
      <c r="Y35" s="343">
        <f t="shared" si="3"/>
        <v>-0.19354838709677419</v>
      </c>
      <c r="Z35" s="343">
        <f t="shared" si="4"/>
        <v>-0.11874999999999999</v>
      </c>
      <c r="AA35" s="343">
        <f t="shared" si="5"/>
        <v>0.44680851063829785</v>
      </c>
      <c r="AB35" s="343">
        <f t="shared" si="6"/>
        <v>4.6153846153846156E-2</v>
      </c>
      <c r="AC35" s="343">
        <f t="shared" si="7"/>
        <v>-5.204460966542751E-2</v>
      </c>
      <c r="AD35" s="343">
        <f t="shared" si="8"/>
        <v>-5.8394160583941604E-2</v>
      </c>
      <c r="AE35" s="345">
        <f t="shared" si="9"/>
        <v>-7.8399999999999997E-2</v>
      </c>
    </row>
    <row r="36" spans="1:31" s="344" customFormat="1" ht="15" customHeight="1">
      <c r="A36" s="289" t="s">
        <v>261</v>
      </c>
      <c r="B36" s="346">
        <v>23</v>
      </c>
      <c r="C36" s="346">
        <v>6</v>
      </c>
      <c r="D36" s="346">
        <v>34</v>
      </c>
      <c r="E36" s="346">
        <v>31</v>
      </c>
      <c r="F36" s="346">
        <v>630</v>
      </c>
      <c r="G36" s="346">
        <v>49</v>
      </c>
      <c r="H36" s="346">
        <v>61</v>
      </c>
      <c r="I36" s="346">
        <v>281</v>
      </c>
      <c r="J36" s="346">
        <v>138</v>
      </c>
      <c r="K36" s="346">
        <v>1253</v>
      </c>
      <c r="L36" s="346">
        <v>11</v>
      </c>
      <c r="M36" s="346">
        <v>10</v>
      </c>
      <c r="N36" s="346">
        <v>20</v>
      </c>
      <c r="O36" s="346">
        <v>24</v>
      </c>
      <c r="P36" s="346">
        <v>565</v>
      </c>
      <c r="Q36" s="346">
        <v>72</v>
      </c>
      <c r="R36" s="346">
        <v>68</v>
      </c>
      <c r="S36" s="346">
        <v>255</v>
      </c>
      <c r="T36" s="346">
        <v>126</v>
      </c>
      <c r="U36" s="346">
        <v>1151</v>
      </c>
      <c r="V36" s="343">
        <f t="shared" si="1"/>
        <v>-0.52173913043478259</v>
      </c>
      <c r="W36" s="343">
        <f t="shared" si="1"/>
        <v>0.66666666666666663</v>
      </c>
      <c r="X36" s="343">
        <f t="shared" si="2"/>
        <v>-0.41176470588235292</v>
      </c>
      <c r="Y36" s="343">
        <f t="shared" si="3"/>
        <v>-0.22580645161290322</v>
      </c>
      <c r="Z36" s="343">
        <f t="shared" si="4"/>
        <v>-0.10317460317460317</v>
      </c>
      <c r="AA36" s="343">
        <f t="shared" si="5"/>
        <v>0.46938775510204084</v>
      </c>
      <c r="AB36" s="343">
        <f t="shared" si="6"/>
        <v>0.11475409836065574</v>
      </c>
      <c r="AC36" s="343">
        <f t="shared" si="7"/>
        <v>-9.2526690391459068E-2</v>
      </c>
      <c r="AD36" s="343">
        <f t="shared" si="8"/>
        <v>-8.6956521739130432E-2</v>
      </c>
      <c r="AE36" s="345">
        <f t="shared" si="9"/>
        <v>-8.1404628890662412E-2</v>
      </c>
    </row>
    <row r="37" spans="1:31" s="344" customFormat="1" ht="15" customHeight="1">
      <c r="A37" s="288" t="s">
        <v>577</v>
      </c>
      <c r="B37" s="346">
        <v>24</v>
      </c>
      <c r="C37" s="346" t="s">
        <v>540</v>
      </c>
      <c r="D37" s="346">
        <v>34</v>
      </c>
      <c r="E37" s="346">
        <v>32</v>
      </c>
      <c r="F37" s="346">
        <v>635</v>
      </c>
      <c r="G37" s="346">
        <v>50</v>
      </c>
      <c r="H37" s="346">
        <v>59</v>
      </c>
      <c r="I37" s="346">
        <v>286</v>
      </c>
      <c r="J37" s="346">
        <v>140</v>
      </c>
      <c r="K37" s="346">
        <v>1260</v>
      </c>
      <c r="L37" s="346">
        <v>12</v>
      </c>
      <c r="M37" s="346">
        <v>7</v>
      </c>
      <c r="N37" s="346">
        <v>22</v>
      </c>
      <c r="O37" s="346">
        <v>24</v>
      </c>
      <c r="P37" s="346">
        <v>567</v>
      </c>
      <c r="Q37" s="346">
        <v>75</v>
      </c>
      <c r="R37" s="346">
        <v>68</v>
      </c>
      <c r="S37" s="346">
        <v>258</v>
      </c>
      <c r="T37" s="346">
        <v>131</v>
      </c>
      <c r="U37" s="346">
        <v>1164</v>
      </c>
      <c r="V37" s="343">
        <f t="shared" si="1"/>
        <v>-0.5</v>
      </c>
      <c r="W37" s="342" t="s">
        <v>540</v>
      </c>
      <c r="X37" s="343">
        <f t="shared" si="2"/>
        <v>-0.35294117647058826</v>
      </c>
      <c r="Y37" s="343">
        <f t="shared" si="3"/>
        <v>-0.25</v>
      </c>
      <c r="Z37" s="343">
        <f t="shared" si="4"/>
        <v>-0.10708661417322834</v>
      </c>
      <c r="AA37" s="343">
        <f t="shared" si="5"/>
        <v>0.5</v>
      </c>
      <c r="AB37" s="343">
        <f t="shared" si="6"/>
        <v>0.15254237288135594</v>
      </c>
      <c r="AC37" s="343">
        <f t="shared" si="7"/>
        <v>-9.7902097902097904E-2</v>
      </c>
      <c r="AD37" s="343">
        <f t="shared" si="8"/>
        <v>-6.4285714285714279E-2</v>
      </c>
      <c r="AE37" s="345">
        <f t="shared" si="9"/>
        <v>-7.6190476190476197E-2</v>
      </c>
    </row>
    <row r="38" spans="1:31" s="344" customFormat="1" ht="15" customHeight="1">
      <c r="A38" s="289" t="s">
        <v>263</v>
      </c>
      <c r="B38" s="346">
        <v>23</v>
      </c>
      <c r="C38" s="346" t="s">
        <v>540</v>
      </c>
      <c r="D38" s="346">
        <v>31</v>
      </c>
      <c r="E38" s="346">
        <v>32</v>
      </c>
      <c r="F38" s="346">
        <v>633</v>
      </c>
      <c r="G38" s="346">
        <v>47</v>
      </c>
      <c r="H38" s="346">
        <v>58</v>
      </c>
      <c r="I38" s="346">
        <v>285</v>
      </c>
      <c r="J38" s="346">
        <v>145</v>
      </c>
      <c r="K38" s="346">
        <v>1254</v>
      </c>
      <c r="L38" s="346">
        <v>12</v>
      </c>
      <c r="M38" s="346">
        <v>5</v>
      </c>
      <c r="N38" s="346">
        <v>23</v>
      </c>
      <c r="O38" s="346">
        <v>26</v>
      </c>
      <c r="P38" s="346">
        <v>601</v>
      </c>
      <c r="Q38" s="346">
        <v>76</v>
      </c>
      <c r="R38" s="346">
        <v>61</v>
      </c>
      <c r="S38" s="346">
        <v>253</v>
      </c>
      <c r="T38" s="346">
        <v>129</v>
      </c>
      <c r="U38" s="346">
        <v>1186</v>
      </c>
      <c r="V38" s="343">
        <f t="shared" si="1"/>
        <v>-0.47826086956521741</v>
      </c>
      <c r="W38" s="342" t="s">
        <v>540</v>
      </c>
      <c r="X38" s="343">
        <f t="shared" si="2"/>
        <v>-0.25806451612903225</v>
      </c>
      <c r="Y38" s="343">
        <f t="shared" si="3"/>
        <v>-0.1875</v>
      </c>
      <c r="Z38" s="343">
        <f t="shared" si="4"/>
        <v>-5.0552922590837282E-2</v>
      </c>
      <c r="AA38" s="343">
        <f t="shared" si="5"/>
        <v>0.61702127659574468</v>
      </c>
      <c r="AB38" s="343">
        <f t="shared" si="6"/>
        <v>5.1724137931034482E-2</v>
      </c>
      <c r="AC38" s="343">
        <f t="shared" si="7"/>
        <v>-0.11228070175438597</v>
      </c>
      <c r="AD38" s="343">
        <f t="shared" si="8"/>
        <v>-0.1103448275862069</v>
      </c>
      <c r="AE38" s="345">
        <f t="shared" si="9"/>
        <v>-5.4226475279106859E-2</v>
      </c>
    </row>
    <row r="39" spans="1:31" s="344" customFormat="1" ht="15" customHeight="1">
      <c r="A39" s="289" t="s">
        <v>264</v>
      </c>
      <c r="B39" s="346">
        <v>23</v>
      </c>
      <c r="C39" s="346" t="s">
        <v>540</v>
      </c>
      <c r="D39" s="346">
        <v>31</v>
      </c>
      <c r="E39" s="346">
        <v>33</v>
      </c>
      <c r="F39" s="346">
        <v>623</v>
      </c>
      <c r="G39" s="346">
        <v>44</v>
      </c>
      <c r="H39" s="346">
        <v>58</v>
      </c>
      <c r="I39" s="346">
        <v>283</v>
      </c>
      <c r="J39" s="346">
        <v>151</v>
      </c>
      <c r="K39" s="346">
        <v>1246</v>
      </c>
      <c r="L39" s="346">
        <v>12</v>
      </c>
      <c r="M39" s="346" t="s">
        <v>540</v>
      </c>
      <c r="N39" s="346">
        <v>25</v>
      </c>
      <c r="O39" s="346">
        <v>27</v>
      </c>
      <c r="P39" s="346">
        <v>610</v>
      </c>
      <c r="Q39" s="346">
        <v>74</v>
      </c>
      <c r="R39" s="346">
        <v>57</v>
      </c>
      <c r="S39" s="346">
        <v>248</v>
      </c>
      <c r="T39" s="346">
        <v>127</v>
      </c>
      <c r="U39" s="346">
        <v>1180</v>
      </c>
      <c r="V39" s="343">
        <f t="shared" si="1"/>
        <v>-0.47826086956521741</v>
      </c>
      <c r="W39" s="342" t="s">
        <v>540</v>
      </c>
      <c r="X39" s="343">
        <f t="shared" si="2"/>
        <v>-0.19354838709677419</v>
      </c>
      <c r="Y39" s="343">
        <f t="shared" si="3"/>
        <v>-0.18181818181818182</v>
      </c>
      <c r="Z39" s="343">
        <f t="shared" si="4"/>
        <v>-2.0866773675762441E-2</v>
      </c>
      <c r="AA39" s="343">
        <f t="shared" si="5"/>
        <v>0.68181818181818177</v>
      </c>
      <c r="AB39" s="343">
        <f t="shared" si="6"/>
        <v>-1.7241379310344827E-2</v>
      </c>
      <c r="AC39" s="343">
        <f t="shared" si="7"/>
        <v>-0.12367491166077739</v>
      </c>
      <c r="AD39" s="343">
        <f t="shared" si="8"/>
        <v>-0.15894039735099338</v>
      </c>
      <c r="AE39" s="345">
        <f t="shared" si="9"/>
        <v>-5.2969502407704656E-2</v>
      </c>
    </row>
    <row r="40" spans="1:31" s="344" customFormat="1" ht="15" customHeight="1">
      <c r="A40" s="289" t="s">
        <v>265</v>
      </c>
      <c r="B40" s="346">
        <v>25</v>
      </c>
      <c r="C40" s="346" t="s">
        <v>540</v>
      </c>
      <c r="D40" s="346">
        <v>32</v>
      </c>
      <c r="E40" s="346">
        <v>35</v>
      </c>
      <c r="F40" s="346">
        <v>633</v>
      </c>
      <c r="G40" s="346">
        <v>46</v>
      </c>
      <c r="H40" s="346">
        <v>57</v>
      </c>
      <c r="I40" s="346">
        <v>276</v>
      </c>
      <c r="J40" s="346">
        <v>150</v>
      </c>
      <c r="K40" s="346">
        <v>1254</v>
      </c>
      <c r="L40" s="346">
        <v>12</v>
      </c>
      <c r="M40" s="346" t="s">
        <v>540</v>
      </c>
      <c r="N40" s="346">
        <v>25</v>
      </c>
      <c r="O40" s="346">
        <v>26</v>
      </c>
      <c r="P40" s="346">
        <v>616</v>
      </c>
      <c r="Q40" s="346">
        <v>71</v>
      </c>
      <c r="R40" s="346">
        <v>60</v>
      </c>
      <c r="S40" s="346">
        <v>238</v>
      </c>
      <c r="T40" s="346">
        <v>127</v>
      </c>
      <c r="U40" s="346">
        <v>1175</v>
      </c>
      <c r="V40" s="343">
        <f t="shared" si="1"/>
        <v>-0.52</v>
      </c>
      <c r="W40" s="342" t="s">
        <v>540</v>
      </c>
      <c r="X40" s="343">
        <f t="shared" si="2"/>
        <v>-0.21875</v>
      </c>
      <c r="Y40" s="343">
        <f t="shared" si="3"/>
        <v>-0.25714285714285712</v>
      </c>
      <c r="Z40" s="343">
        <f t="shared" si="4"/>
        <v>-2.6856240126382307E-2</v>
      </c>
      <c r="AA40" s="343">
        <f t="shared" si="5"/>
        <v>0.54347826086956519</v>
      </c>
      <c r="AB40" s="343">
        <f t="shared" si="6"/>
        <v>5.2631578947368418E-2</v>
      </c>
      <c r="AC40" s="343">
        <f t="shared" si="7"/>
        <v>-0.13768115942028986</v>
      </c>
      <c r="AD40" s="343">
        <f t="shared" si="8"/>
        <v>-0.15333333333333332</v>
      </c>
      <c r="AE40" s="345">
        <f t="shared" si="9"/>
        <v>-6.2998405103668262E-2</v>
      </c>
    </row>
    <row r="41" spans="1:31" s="344" customFormat="1" ht="15" customHeight="1">
      <c r="A41" s="289" t="s">
        <v>266</v>
      </c>
      <c r="B41" s="346">
        <v>25</v>
      </c>
      <c r="C41" s="346">
        <v>5</v>
      </c>
      <c r="D41" s="346">
        <v>32</v>
      </c>
      <c r="E41" s="346">
        <v>37</v>
      </c>
      <c r="F41" s="346">
        <v>629</v>
      </c>
      <c r="G41" s="346">
        <v>47</v>
      </c>
      <c r="H41" s="346">
        <v>58</v>
      </c>
      <c r="I41" s="346">
        <v>281</v>
      </c>
      <c r="J41" s="346">
        <v>152</v>
      </c>
      <c r="K41" s="346">
        <v>1266</v>
      </c>
      <c r="L41" s="346">
        <v>13</v>
      </c>
      <c r="M41" s="346" t="s">
        <v>540</v>
      </c>
      <c r="N41" s="346">
        <v>24</v>
      </c>
      <c r="O41" s="346">
        <v>26</v>
      </c>
      <c r="P41" s="346">
        <v>603</v>
      </c>
      <c r="Q41" s="346">
        <v>73</v>
      </c>
      <c r="R41" s="346">
        <v>60</v>
      </c>
      <c r="S41" s="346">
        <v>234</v>
      </c>
      <c r="T41" s="346">
        <v>131</v>
      </c>
      <c r="U41" s="346">
        <v>1164</v>
      </c>
      <c r="V41" s="343">
        <f t="shared" si="1"/>
        <v>-0.48</v>
      </c>
      <c r="W41" s="342" t="s">
        <v>540</v>
      </c>
      <c r="X41" s="343">
        <f t="shared" si="2"/>
        <v>-0.25</v>
      </c>
      <c r="Y41" s="343">
        <f t="shared" si="3"/>
        <v>-0.29729729729729731</v>
      </c>
      <c r="Z41" s="343">
        <f t="shared" si="4"/>
        <v>-4.133545310015898E-2</v>
      </c>
      <c r="AA41" s="343">
        <f t="shared" si="5"/>
        <v>0.55319148936170215</v>
      </c>
      <c r="AB41" s="343">
        <f t="shared" si="6"/>
        <v>3.4482758620689655E-2</v>
      </c>
      <c r="AC41" s="343">
        <f t="shared" si="7"/>
        <v>-0.16725978647686832</v>
      </c>
      <c r="AD41" s="343">
        <f t="shared" si="8"/>
        <v>-0.13815789473684212</v>
      </c>
      <c r="AE41" s="345">
        <f t="shared" si="9"/>
        <v>-8.0568720379146919E-2</v>
      </c>
    </row>
    <row r="42" spans="1:31" s="344" customFormat="1" ht="15" customHeight="1">
      <c r="A42" s="289" t="s">
        <v>267</v>
      </c>
      <c r="B42" s="346">
        <v>25</v>
      </c>
      <c r="C42" s="346">
        <v>5</v>
      </c>
      <c r="D42" s="346">
        <v>35</v>
      </c>
      <c r="E42" s="346">
        <v>37</v>
      </c>
      <c r="F42" s="346">
        <v>624</v>
      </c>
      <c r="G42" s="346">
        <v>46</v>
      </c>
      <c r="H42" s="346">
        <v>58</v>
      </c>
      <c r="I42" s="346">
        <v>281</v>
      </c>
      <c r="J42" s="346">
        <v>150</v>
      </c>
      <c r="K42" s="346">
        <v>1261</v>
      </c>
      <c r="L42" s="346">
        <v>15</v>
      </c>
      <c r="M42" s="346" t="s">
        <v>540</v>
      </c>
      <c r="N42" s="346">
        <v>25</v>
      </c>
      <c r="O42" s="346">
        <v>25</v>
      </c>
      <c r="P42" s="346">
        <v>600</v>
      </c>
      <c r="Q42" s="346">
        <v>76</v>
      </c>
      <c r="R42" s="346">
        <v>61</v>
      </c>
      <c r="S42" s="346">
        <v>238</v>
      </c>
      <c r="T42" s="346">
        <v>124</v>
      </c>
      <c r="U42" s="346">
        <v>1164</v>
      </c>
      <c r="V42" s="343">
        <f t="shared" si="1"/>
        <v>-0.4</v>
      </c>
      <c r="W42" s="342" t="s">
        <v>540</v>
      </c>
      <c r="X42" s="343">
        <f t="shared" si="2"/>
        <v>-0.2857142857142857</v>
      </c>
      <c r="Y42" s="343">
        <f t="shared" si="3"/>
        <v>-0.32432432432432434</v>
      </c>
      <c r="Z42" s="343">
        <f t="shared" si="4"/>
        <v>-3.8461538461538464E-2</v>
      </c>
      <c r="AA42" s="343">
        <f t="shared" si="5"/>
        <v>0.65217391304347827</v>
      </c>
      <c r="AB42" s="343">
        <f t="shared" si="6"/>
        <v>5.1724137931034482E-2</v>
      </c>
      <c r="AC42" s="343">
        <f t="shared" si="7"/>
        <v>-0.15302491103202848</v>
      </c>
      <c r="AD42" s="343">
        <f t="shared" si="8"/>
        <v>-0.17333333333333334</v>
      </c>
      <c r="AE42" s="345">
        <f t="shared" si="9"/>
        <v>-7.6923076923076927E-2</v>
      </c>
    </row>
    <row r="43" spans="1:31" s="344" customFormat="1" ht="15" customHeight="1">
      <c r="A43" s="289" t="s">
        <v>268</v>
      </c>
      <c r="B43" s="346">
        <v>26</v>
      </c>
      <c r="C43" s="346">
        <v>6</v>
      </c>
      <c r="D43" s="346">
        <v>34</v>
      </c>
      <c r="E43" s="346">
        <v>31</v>
      </c>
      <c r="F43" s="346">
        <v>614</v>
      </c>
      <c r="G43" s="346">
        <v>46</v>
      </c>
      <c r="H43" s="346">
        <v>58</v>
      </c>
      <c r="I43" s="346">
        <v>280</v>
      </c>
      <c r="J43" s="346">
        <v>144</v>
      </c>
      <c r="K43" s="346">
        <v>1239</v>
      </c>
      <c r="L43" s="346">
        <v>15</v>
      </c>
      <c r="M43" s="346" t="s">
        <v>540</v>
      </c>
      <c r="N43" s="346">
        <v>26</v>
      </c>
      <c r="O43" s="346">
        <v>23</v>
      </c>
      <c r="P43" s="346">
        <v>602</v>
      </c>
      <c r="Q43" s="346">
        <v>73</v>
      </c>
      <c r="R43" s="346">
        <v>59</v>
      </c>
      <c r="S43" s="346">
        <v>244</v>
      </c>
      <c r="T43" s="346">
        <v>129</v>
      </c>
      <c r="U43" s="346">
        <v>1171</v>
      </c>
      <c r="V43" s="343">
        <f t="shared" si="1"/>
        <v>-0.42307692307692307</v>
      </c>
      <c r="W43" s="342" t="s">
        <v>540</v>
      </c>
      <c r="X43" s="343">
        <f t="shared" si="2"/>
        <v>-0.23529411764705882</v>
      </c>
      <c r="Y43" s="343">
        <f t="shared" si="3"/>
        <v>-0.25806451612903225</v>
      </c>
      <c r="Z43" s="343">
        <f t="shared" si="4"/>
        <v>-1.9543973941368076E-2</v>
      </c>
      <c r="AA43" s="343">
        <f t="shared" si="5"/>
        <v>0.58695652173913049</v>
      </c>
      <c r="AB43" s="343">
        <f t="shared" si="6"/>
        <v>1.7241379310344827E-2</v>
      </c>
      <c r="AC43" s="343">
        <f t="shared" si="7"/>
        <v>-0.12857142857142856</v>
      </c>
      <c r="AD43" s="343">
        <f t="shared" si="8"/>
        <v>-0.10416666666666667</v>
      </c>
      <c r="AE43" s="345">
        <f t="shared" si="9"/>
        <v>-5.4882970137207422E-2</v>
      </c>
    </row>
    <row r="44" spans="1:31" s="344" customFormat="1" ht="15" customHeight="1">
      <c r="A44" s="289" t="s">
        <v>269</v>
      </c>
      <c r="B44" s="346">
        <v>25</v>
      </c>
      <c r="C44" s="346">
        <v>6</v>
      </c>
      <c r="D44" s="346">
        <v>35</v>
      </c>
      <c r="E44" s="346">
        <v>34</v>
      </c>
      <c r="F44" s="346">
        <v>617</v>
      </c>
      <c r="G44" s="346">
        <v>44</v>
      </c>
      <c r="H44" s="346">
        <v>59</v>
      </c>
      <c r="I44" s="346">
        <v>294</v>
      </c>
      <c r="J44" s="346">
        <v>139</v>
      </c>
      <c r="K44" s="346">
        <v>1253</v>
      </c>
      <c r="L44" s="346">
        <v>15</v>
      </c>
      <c r="M44" s="346" t="s">
        <v>540</v>
      </c>
      <c r="N44" s="346">
        <v>26</v>
      </c>
      <c r="O44" s="346">
        <v>21</v>
      </c>
      <c r="P44" s="346">
        <v>597</v>
      </c>
      <c r="Q44" s="346">
        <v>69</v>
      </c>
      <c r="R44" s="346">
        <v>58</v>
      </c>
      <c r="S44" s="346">
        <v>227</v>
      </c>
      <c r="T44" s="346">
        <v>127</v>
      </c>
      <c r="U44" s="346">
        <v>1140</v>
      </c>
      <c r="V44" s="343">
        <f t="shared" si="1"/>
        <v>-0.4</v>
      </c>
      <c r="W44" s="342" t="s">
        <v>540</v>
      </c>
      <c r="X44" s="343">
        <f t="shared" si="2"/>
        <v>-0.25714285714285712</v>
      </c>
      <c r="Y44" s="343">
        <f t="shared" si="3"/>
        <v>-0.38235294117647056</v>
      </c>
      <c r="Z44" s="343">
        <f t="shared" si="4"/>
        <v>-3.2414910858995137E-2</v>
      </c>
      <c r="AA44" s="343">
        <f t="shared" si="5"/>
        <v>0.56818181818181823</v>
      </c>
      <c r="AB44" s="343">
        <f t="shared" si="6"/>
        <v>-1.6949152542372881E-2</v>
      </c>
      <c r="AC44" s="343">
        <f t="shared" si="7"/>
        <v>-0.22789115646258504</v>
      </c>
      <c r="AD44" s="343">
        <f t="shared" si="8"/>
        <v>-8.6330935251798566E-2</v>
      </c>
      <c r="AE44" s="345">
        <f t="shared" si="9"/>
        <v>-9.018355945730247E-2</v>
      </c>
    </row>
    <row r="45" spans="1:31" s="344" customFormat="1" ht="15" customHeight="1">
      <c r="A45" s="289" t="s">
        <v>270</v>
      </c>
      <c r="B45" s="346">
        <v>25</v>
      </c>
      <c r="C45" s="346">
        <v>6</v>
      </c>
      <c r="D45" s="346">
        <v>36</v>
      </c>
      <c r="E45" s="346">
        <v>32</v>
      </c>
      <c r="F45" s="346">
        <v>616</v>
      </c>
      <c r="G45" s="346">
        <v>46</v>
      </c>
      <c r="H45" s="346">
        <v>55</v>
      </c>
      <c r="I45" s="346">
        <v>298</v>
      </c>
      <c r="J45" s="346">
        <v>139</v>
      </c>
      <c r="K45" s="346">
        <v>1253</v>
      </c>
      <c r="L45" s="346">
        <v>15</v>
      </c>
      <c r="M45" s="346" t="s">
        <v>540</v>
      </c>
      <c r="N45" s="346">
        <v>24</v>
      </c>
      <c r="O45" s="346">
        <v>21</v>
      </c>
      <c r="P45" s="346">
        <v>593</v>
      </c>
      <c r="Q45" s="346">
        <v>68</v>
      </c>
      <c r="R45" s="346">
        <v>59</v>
      </c>
      <c r="S45" s="346">
        <v>228</v>
      </c>
      <c r="T45" s="346">
        <v>125</v>
      </c>
      <c r="U45" s="346">
        <v>1133</v>
      </c>
      <c r="V45" s="343">
        <f t="shared" si="1"/>
        <v>-0.4</v>
      </c>
      <c r="W45" s="342" t="s">
        <v>540</v>
      </c>
      <c r="X45" s="343">
        <f t="shared" si="2"/>
        <v>-0.33333333333333331</v>
      </c>
      <c r="Y45" s="343">
        <f t="shared" si="3"/>
        <v>-0.34375</v>
      </c>
      <c r="Z45" s="343">
        <f t="shared" si="4"/>
        <v>-3.7337662337662336E-2</v>
      </c>
      <c r="AA45" s="343">
        <f t="shared" si="5"/>
        <v>0.47826086956521741</v>
      </c>
      <c r="AB45" s="343">
        <f t="shared" si="6"/>
        <v>7.2727272727272724E-2</v>
      </c>
      <c r="AC45" s="343">
        <f t="shared" si="7"/>
        <v>-0.2348993288590604</v>
      </c>
      <c r="AD45" s="343">
        <f t="shared" si="8"/>
        <v>-0.10071942446043165</v>
      </c>
      <c r="AE45" s="345">
        <f t="shared" si="9"/>
        <v>-9.5770151636073428E-2</v>
      </c>
    </row>
    <row r="46" spans="1:31" s="344" customFormat="1" ht="15" customHeight="1">
      <c r="A46" s="289" t="s">
        <v>271</v>
      </c>
      <c r="B46" s="346">
        <v>24</v>
      </c>
      <c r="C46" s="346">
        <v>6</v>
      </c>
      <c r="D46" s="346">
        <v>36</v>
      </c>
      <c r="E46" s="346">
        <v>31</v>
      </c>
      <c r="F46" s="346">
        <v>620</v>
      </c>
      <c r="G46" s="346">
        <v>46</v>
      </c>
      <c r="H46" s="346">
        <v>51</v>
      </c>
      <c r="I46" s="346">
        <v>293</v>
      </c>
      <c r="J46" s="346">
        <v>131</v>
      </c>
      <c r="K46" s="346">
        <v>1238</v>
      </c>
      <c r="L46" s="346">
        <v>16</v>
      </c>
      <c r="M46" s="346" t="s">
        <v>540</v>
      </c>
      <c r="N46" s="346">
        <v>24</v>
      </c>
      <c r="O46" s="346">
        <v>22</v>
      </c>
      <c r="P46" s="346">
        <v>586</v>
      </c>
      <c r="Q46" s="346">
        <v>69</v>
      </c>
      <c r="R46" s="346">
        <v>60</v>
      </c>
      <c r="S46" s="346">
        <v>227</v>
      </c>
      <c r="T46" s="346">
        <v>125</v>
      </c>
      <c r="U46" s="346">
        <v>1129</v>
      </c>
      <c r="V46" s="343">
        <f t="shared" si="1"/>
        <v>-0.33333333333333331</v>
      </c>
      <c r="W46" s="342" t="s">
        <v>540</v>
      </c>
      <c r="X46" s="343">
        <f t="shared" si="2"/>
        <v>-0.33333333333333331</v>
      </c>
      <c r="Y46" s="343">
        <f t="shared" si="3"/>
        <v>-0.29032258064516131</v>
      </c>
      <c r="Z46" s="343">
        <f t="shared" si="4"/>
        <v>-5.4838709677419356E-2</v>
      </c>
      <c r="AA46" s="343">
        <f t="shared" si="5"/>
        <v>0.5</v>
      </c>
      <c r="AB46" s="343">
        <f t="shared" si="6"/>
        <v>0.17647058823529413</v>
      </c>
      <c r="AC46" s="343">
        <f t="shared" si="7"/>
        <v>-0.22525597269624573</v>
      </c>
      <c r="AD46" s="343">
        <f t="shared" si="8"/>
        <v>-4.5801526717557252E-2</v>
      </c>
      <c r="AE46" s="345">
        <f t="shared" si="9"/>
        <v>-8.8045234248788365E-2</v>
      </c>
    </row>
    <row r="47" spans="1:31" s="344" customFormat="1" ht="15" customHeight="1">
      <c r="A47" s="289" t="s">
        <v>272</v>
      </c>
      <c r="B47" s="346">
        <v>24</v>
      </c>
      <c r="C47" s="346">
        <v>6</v>
      </c>
      <c r="D47" s="346">
        <v>34</v>
      </c>
      <c r="E47" s="346">
        <v>27</v>
      </c>
      <c r="F47" s="346">
        <v>625</v>
      </c>
      <c r="G47" s="346">
        <v>49</v>
      </c>
      <c r="H47" s="346">
        <v>55</v>
      </c>
      <c r="I47" s="346">
        <v>298</v>
      </c>
      <c r="J47" s="346">
        <v>128</v>
      </c>
      <c r="K47" s="346">
        <v>1246</v>
      </c>
      <c r="L47" s="346">
        <v>16</v>
      </c>
      <c r="M47" s="346" t="s">
        <v>540</v>
      </c>
      <c r="N47" s="346">
        <v>22</v>
      </c>
      <c r="O47" s="346">
        <v>23</v>
      </c>
      <c r="P47" s="346">
        <v>582</v>
      </c>
      <c r="Q47" s="346">
        <v>71</v>
      </c>
      <c r="R47" s="346">
        <v>57</v>
      </c>
      <c r="S47" s="346">
        <v>218</v>
      </c>
      <c r="T47" s="346">
        <v>127</v>
      </c>
      <c r="U47" s="346">
        <v>1116</v>
      </c>
      <c r="V47" s="343">
        <f t="shared" si="1"/>
        <v>-0.33333333333333331</v>
      </c>
      <c r="W47" s="342" t="s">
        <v>540</v>
      </c>
      <c r="X47" s="343">
        <f t="shared" si="2"/>
        <v>-0.35294117647058826</v>
      </c>
      <c r="Y47" s="343">
        <f t="shared" si="3"/>
        <v>-0.14814814814814814</v>
      </c>
      <c r="Z47" s="343">
        <f t="shared" si="4"/>
        <v>-6.88E-2</v>
      </c>
      <c r="AA47" s="343">
        <f t="shared" si="5"/>
        <v>0.44897959183673469</v>
      </c>
      <c r="AB47" s="343">
        <f t="shared" si="6"/>
        <v>3.6363636363636362E-2</v>
      </c>
      <c r="AC47" s="343">
        <f t="shared" si="7"/>
        <v>-0.26845637583892618</v>
      </c>
      <c r="AD47" s="343">
        <f t="shared" si="8"/>
        <v>-7.8125E-3</v>
      </c>
      <c r="AE47" s="345">
        <f t="shared" si="9"/>
        <v>-0.1043338683788122</v>
      </c>
    </row>
    <row r="48" spans="1:31" s="344" customFormat="1" ht="15" customHeight="1">
      <c r="A48" s="289" t="s">
        <v>273</v>
      </c>
      <c r="B48" s="346">
        <v>26</v>
      </c>
      <c r="C48" s="346">
        <v>7</v>
      </c>
      <c r="D48" s="346">
        <v>34</v>
      </c>
      <c r="E48" s="346">
        <v>24</v>
      </c>
      <c r="F48" s="346">
        <v>618</v>
      </c>
      <c r="G48" s="346">
        <v>54</v>
      </c>
      <c r="H48" s="346">
        <v>57</v>
      </c>
      <c r="I48" s="346">
        <v>290</v>
      </c>
      <c r="J48" s="346">
        <v>121</v>
      </c>
      <c r="K48" s="346">
        <v>1231</v>
      </c>
      <c r="L48" s="346">
        <v>16</v>
      </c>
      <c r="M48" s="346" t="s">
        <v>540</v>
      </c>
      <c r="N48" s="346">
        <v>22</v>
      </c>
      <c r="O48" s="346">
        <v>24</v>
      </c>
      <c r="P48" s="346">
        <v>576</v>
      </c>
      <c r="Q48" s="346">
        <v>71</v>
      </c>
      <c r="R48" s="346">
        <v>57</v>
      </c>
      <c r="S48" s="346">
        <v>209</v>
      </c>
      <c r="T48" s="346">
        <v>128</v>
      </c>
      <c r="U48" s="346">
        <v>1103</v>
      </c>
      <c r="V48" s="343">
        <f t="shared" si="1"/>
        <v>-0.38461538461538464</v>
      </c>
      <c r="W48" s="342" t="s">
        <v>540</v>
      </c>
      <c r="X48" s="343">
        <f t="shared" si="2"/>
        <v>-0.35294117647058826</v>
      </c>
      <c r="Y48" s="343">
        <f t="shared" si="3"/>
        <v>0</v>
      </c>
      <c r="Z48" s="343">
        <f t="shared" si="4"/>
        <v>-6.7961165048543687E-2</v>
      </c>
      <c r="AA48" s="343">
        <f t="shared" si="5"/>
        <v>0.31481481481481483</v>
      </c>
      <c r="AB48" s="343">
        <f t="shared" si="6"/>
        <v>0</v>
      </c>
      <c r="AC48" s="343">
        <f t="shared" si="7"/>
        <v>-0.27931034482758621</v>
      </c>
      <c r="AD48" s="343">
        <f t="shared" si="8"/>
        <v>5.7851239669421489E-2</v>
      </c>
      <c r="AE48" s="345">
        <f t="shared" si="9"/>
        <v>-0.10398050365556458</v>
      </c>
    </row>
    <row r="49" spans="1:31" s="344" customFormat="1" ht="15" customHeight="1">
      <c r="A49" s="289" t="s">
        <v>274</v>
      </c>
      <c r="B49" s="346">
        <v>27</v>
      </c>
      <c r="C49" s="346">
        <v>5</v>
      </c>
      <c r="D49" s="346">
        <v>31</v>
      </c>
      <c r="E49" s="346">
        <v>25</v>
      </c>
      <c r="F49" s="346">
        <v>615</v>
      </c>
      <c r="G49" s="346">
        <v>51</v>
      </c>
      <c r="H49" s="346">
        <v>54</v>
      </c>
      <c r="I49" s="346">
        <v>282</v>
      </c>
      <c r="J49" s="346">
        <v>123</v>
      </c>
      <c r="K49" s="346">
        <v>1213</v>
      </c>
      <c r="L49" s="346">
        <v>16</v>
      </c>
      <c r="M49" s="346" t="s">
        <v>540</v>
      </c>
      <c r="N49" s="346">
        <v>21</v>
      </c>
      <c r="O49" s="346">
        <v>22</v>
      </c>
      <c r="P49" s="346">
        <v>587</v>
      </c>
      <c r="Q49" s="346">
        <v>68</v>
      </c>
      <c r="R49" s="346">
        <v>56</v>
      </c>
      <c r="S49" s="346">
        <v>215</v>
      </c>
      <c r="T49" s="346">
        <v>122</v>
      </c>
      <c r="U49" s="346">
        <v>1107</v>
      </c>
      <c r="V49" s="343">
        <f t="shared" si="1"/>
        <v>-0.40740740740740738</v>
      </c>
      <c r="W49" s="342" t="s">
        <v>540</v>
      </c>
      <c r="X49" s="343">
        <f t="shared" si="2"/>
        <v>-0.32258064516129031</v>
      </c>
      <c r="Y49" s="343">
        <f t="shared" si="3"/>
        <v>-0.12</v>
      </c>
      <c r="Z49" s="343">
        <f t="shared" si="4"/>
        <v>-4.5528455284552849E-2</v>
      </c>
      <c r="AA49" s="343">
        <f t="shared" si="5"/>
        <v>0.33333333333333331</v>
      </c>
      <c r="AB49" s="343">
        <f t="shared" si="6"/>
        <v>3.7037037037037035E-2</v>
      </c>
      <c r="AC49" s="343">
        <f t="shared" si="7"/>
        <v>-0.23758865248226951</v>
      </c>
      <c r="AD49" s="343">
        <f t="shared" si="8"/>
        <v>-8.130081300813009E-3</v>
      </c>
      <c r="AE49" s="345">
        <f t="shared" si="9"/>
        <v>-8.7386644682605111E-2</v>
      </c>
    </row>
    <row r="50" spans="1:31" s="344" customFormat="1" ht="15" customHeight="1">
      <c r="A50" s="289" t="s">
        <v>275</v>
      </c>
      <c r="B50" s="346">
        <v>25</v>
      </c>
      <c r="C50" s="346">
        <v>6</v>
      </c>
      <c r="D50" s="346">
        <v>34</v>
      </c>
      <c r="E50" s="346">
        <v>26</v>
      </c>
      <c r="F50" s="346">
        <v>608</v>
      </c>
      <c r="G50" s="346">
        <v>49</v>
      </c>
      <c r="H50" s="346">
        <v>53</v>
      </c>
      <c r="I50" s="346">
        <v>287</v>
      </c>
      <c r="J50" s="346">
        <v>117</v>
      </c>
      <c r="K50" s="346">
        <v>1205</v>
      </c>
      <c r="L50" s="346">
        <v>18</v>
      </c>
      <c r="M50" s="346">
        <v>6</v>
      </c>
      <c r="N50" s="346">
        <v>23</v>
      </c>
      <c r="O50" s="346">
        <v>23</v>
      </c>
      <c r="P50" s="346">
        <v>577</v>
      </c>
      <c r="Q50" s="346">
        <v>68</v>
      </c>
      <c r="R50" s="346">
        <v>60</v>
      </c>
      <c r="S50" s="346">
        <v>208</v>
      </c>
      <c r="T50" s="346">
        <v>132</v>
      </c>
      <c r="U50" s="346">
        <v>1115</v>
      </c>
      <c r="V50" s="343">
        <f t="shared" si="1"/>
        <v>-0.28000000000000003</v>
      </c>
      <c r="W50" s="343">
        <f t="shared" si="1"/>
        <v>0</v>
      </c>
      <c r="X50" s="343">
        <f t="shared" si="2"/>
        <v>-0.3235294117647059</v>
      </c>
      <c r="Y50" s="343">
        <f t="shared" si="3"/>
        <v>-0.11538461538461539</v>
      </c>
      <c r="Z50" s="343">
        <f t="shared" si="4"/>
        <v>-5.0986842105263157E-2</v>
      </c>
      <c r="AA50" s="343">
        <f t="shared" si="5"/>
        <v>0.38775510204081631</v>
      </c>
      <c r="AB50" s="343">
        <f t="shared" si="6"/>
        <v>0.13207547169811321</v>
      </c>
      <c r="AC50" s="343">
        <f t="shared" si="7"/>
        <v>-0.27526132404181186</v>
      </c>
      <c r="AD50" s="343">
        <f t="shared" si="8"/>
        <v>0.12820512820512819</v>
      </c>
      <c r="AE50" s="345">
        <f t="shared" si="9"/>
        <v>-7.4688796680497924E-2</v>
      </c>
    </row>
    <row r="51" spans="1:31" s="344" customFormat="1" ht="15" customHeight="1">
      <c r="A51" s="289" t="s">
        <v>276</v>
      </c>
      <c r="B51" s="346">
        <v>25</v>
      </c>
      <c r="C51" s="346">
        <v>6</v>
      </c>
      <c r="D51" s="346">
        <v>38</v>
      </c>
      <c r="E51" s="346">
        <v>25</v>
      </c>
      <c r="F51" s="346">
        <v>636</v>
      </c>
      <c r="G51" s="346">
        <v>47</v>
      </c>
      <c r="H51" s="346">
        <v>54</v>
      </c>
      <c r="I51" s="346">
        <v>282</v>
      </c>
      <c r="J51" s="346">
        <v>120</v>
      </c>
      <c r="K51" s="346">
        <v>1233</v>
      </c>
      <c r="L51" s="346">
        <v>17</v>
      </c>
      <c r="M51" s="346">
        <v>9</v>
      </c>
      <c r="N51" s="346">
        <v>22</v>
      </c>
      <c r="O51" s="346">
        <v>25</v>
      </c>
      <c r="P51" s="346">
        <v>570</v>
      </c>
      <c r="Q51" s="346">
        <v>67</v>
      </c>
      <c r="R51" s="346">
        <v>60</v>
      </c>
      <c r="S51" s="346">
        <v>205</v>
      </c>
      <c r="T51" s="346">
        <v>133</v>
      </c>
      <c r="U51" s="346">
        <v>1108</v>
      </c>
      <c r="V51" s="343">
        <f t="shared" si="1"/>
        <v>-0.32</v>
      </c>
      <c r="W51" s="343">
        <f t="shared" si="1"/>
        <v>0.5</v>
      </c>
      <c r="X51" s="343">
        <f t="shared" si="2"/>
        <v>-0.42105263157894735</v>
      </c>
      <c r="Y51" s="343">
        <f t="shared" si="3"/>
        <v>0</v>
      </c>
      <c r="Z51" s="343">
        <f t="shared" si="4"/>
        <v>-0.10377358490566038</v>
      </c>
      <c r="AA51" s="343">
        <f t="shared" si="5"/>
        <v>0.42553191489361702</v>
      </c>
      <c r="AB51" s="343">
        <f t="shared" si="6"/>
        <v>0.1111111111111111</v>
      </c>
      <c r="AC51" s="343">
        <f t="shared" si="7"/>
        <v>-0.27304964539007093</v>
      </c>
      <c r="AD51" s="343">
        <f t="shared" si="8"/>
        <v>0.10833333333333334</v>
      </c>
      <c r="AE51" s="345">
        <f t="shared" si="9"/>
        <v>-0.10137875101378752</v>
      </c>
    </row>
    <row r="52" spans="1:31" s="344" customFormat="1" ht="15" customHeight="1">
      <c r="A52" s="289" t="s">
        <v>277</v>
      </c>
      <c r="B52" s="346">
        <v>23</v>
      </c>
      <c r="C52" s="346">
        <v>7</v>
      </c>
      <c r="D52" s="346">
        <v>37</v>
      </c>
      <c r="E52" s="346">
        <v>27</v>
      </c>
      <c r="F52" s="346">
        <v>633</v>
      </c>
      <c r="G52" s="346">
        <v>51</v>
      </c>
      <c r="H52" s="346">
        <v>51</v>
      </c>
      <c r="I52" s="346">
        <v>280</v>
      </c>
      <c r="J52" s="346">
        <v>134</v>
      </c>
      <c r="K52" s="346">
        <v>1243</v>
      </c>
      <c r="L52" s="346">
        <v>14</v>
      </c>
      <c r="M52" s="346">
        <v>9</v>
      </c>
      <c r="N52" s="346">
        <v>21</v>
      </c>
      <c r="O52" s="346">
        <v>23</v>
      </c>
      <c r="P52" s="346">
        <v>582</v>
      </c>
      <c r="Q52" s="346">
        <v>66</v>
      </c>
      <c r="R52" s="346">
        <v>58</v>
      </c>
      <c r="S52" s="346">
        <v>203</v>
      </c>
      <c r="T52" s="346">
        <v>121</v>
      </c>
      <c r="U52" s="346">
        <v>1097</v>
      </c>
      <c r="V52" s="343">
        <f t="shared" si="1"/>
        <v>-0.39130434782608697</v>
      </c>
      <c r="W52" s="343">
        <f t="shared" si="1"/>
        <v>0.2857142857142857</v>
      </c>
      <c r="X52" s="343">
        <f t="shared" si="2"/>
        <v>-0.43243243243243246</v>
      </c>
      <c r="Y52" s="343">
        <f t="shared" si="3"/>
        <v>-0.14814814814814814</v>
      </c>
      <c r="Z52" s="343">
        <f t="shared" si="4"/>
        <v>-8.0568720379146919E-2</v>
      </c>
      <c r="AA52" s="343">
        <f t="shared" si="5"/>
        <v>0.29411764705882354</v>
      </c>
      <c r="AB52" s="343">
        <f t="shared" si="6"/>
        <v>0.13725490196078433</v>
      </c>
      <c r="AC52" s="343">
        <f t="shared" si="7"/>
        <v>-0.27500000000000002</v>
      </c>
      <c r="AD52" s="343">
        <f t="shared" si="8"/>
        <v>-9.7014925373134331E-2</v>
      </c>
      <c r="AE52" s="345">
        <f t="shared" si="9"/>
        <v>-0.11745776347546259</v>
      </c>
    </row>
    <row r="53" spans="1:31" s="344" customFormat="1" ht="15" customHeight="1">
      <c r="A53" s="289" t="s">
        <v>278</v>
      </c>
      <c r="B53" s="346">
        <v>23</v>
      </c>
      <c r="C53" s="346">
        <v>8</v>
      </c>
      <c r="D53" s="346">
        <v>31</v>
      </c>
      <c r="E53" s="346">
        <v>29</v>
      </c>
      <c r="F53" s="346">
        <v>620</v>
      </c>
      <c r="G53" s="346">
        <v>53</v>
      </c>
      <c r="H53" s="346">
        <v>47</v>
      </c>
      <c r="I53" s="346">
        <v>282</v>
      </c>
      <c r="J53" s="346">
        <v>140</v>
      </c>
      <c r="K53" s="346">
        <v>1233</v>
      </c>
      <c r="L53" s="346">
        <v>15</v>
      </c>
      <c r="M53" s="346">
        <v>8</v>
      </c>
      <c r="N53" s="346">
        <v>22</v>
      </c>
      <c r="O53" s="346">
        <v>22</v>
      </c>
      <c r="P53" s="346">
        <v>593</v>
      </c>
      <c r="Q53" s="346">
        <v>71</v>
      </c>
      <c r="R53" s="346">
        <v>57</v>
      </c>
      <c r="S53" s="346">
        <v>208</v>
      </c>
      <c r="T53" s="346">
        <v>122</v>
      </c>
      <c r="U53" s="346">
        <v>1118</v>
      </c>
      <c r="V53" s="343">
        <f t="shared" si="1"/>
        <v>-0.34782608695652173</v>
      </c>
      <c r="W53" s="343">
        <f t="shared" si="1"/>
        <v>0</v>
      </c>
      <c r="X53" s="343">
        <f t="shared" si="2"/>
        <v>-0.29032258064516131</v>
      </c>
      <c r="Y53" s="343">
        <f t="shared" si="3"/>
        <v>-0.2413793103448276</v>
      </c>
      <c r="Z53" s="343">
        <f t="shared" si="4"/>
        <v>-4.3548387096774194E-2</v>
      </c>
      <c r="AA53" s="343">
        <f t="shared" si="5"/>
        <v>0.33962264150943394</v>
      </c>
      <c r="AB53" s="343">
        <f t="shared" si="6"/>
        <v>0.21276595744680851</v>
      </c>
      <c r="AC53" s="343">
        <f t="shared" si="7"/>
        <v>-0.26241134751773049</v>
      </c>
      <c r="AD53" s="343">
        <f t="shared" si="8"/>
        <v>-0.12857142857142856</v>
      </c>
      <c r="AE53" s="345">
        <f t="shared" si="9"/>
        <v>-9.3268450932684516E-2</v>
      </c>
    </row>
    <row r="54" spans="1:31" s="344" customFormat="1" ht="15" customHeight="1">
      <c r="A54" s="289" t="s">
        <v>279</v>
      </c>
      <c r="B54" s="346">
        <v>24</v>
      </c>
      <c r="C54" s="346">
        <v>8</v>
      </c>
      <c r="D54" s="346">
        <v>32</v>
      </c>
      <c r="E54" s="346">
        <v>27</v>
      </c>
      <c r="F54" s="346">
        <v>618</v>
      </c>
      <c r="G54" s="346">
        <v>56</v>
      </c>
      <c r="H54" s="346">
        <v>47</v>
      </c>
      <c r="I54" s="346">
        <v>271</v>
      </c>
      <c r="J54" s="346">
        <v>139</v>
      </c>
      <c r="K54" s="346">
        <v>1222</v>
      </c>
      <c r="L54" s="346">
        <v>17</v>
      </c>
      <c r="M54" s="346">
        <v>9</v>
      </c>
      <c r="N54" s="346">
        <v>22</v>
      </c>
      <c r="O54" s="346">
        <v>20</v>
      </c>
      <c r="P54" s="346">
        <v>588</v>
      </c>
      <c r="Q54" s="346">
        <v>72</v>
      </c>
      <c r="R54" s="346">
        <v>55</v>
      </c>
      <c r="S54" s="346">
        <v>214</v>
      </c>
      <c r="T54" s="346">
        <v>124</v>
      </c>
      <c r="U54" s="346">
        <v>1121</v>
      </c>
      <c r="V54" s="343">
        <f t="shared" si="1"/>
        <v>-0.29166666666666669</v>
      </c>
      <c r="W54" s="343">
        <f t="shared" si="1"/>
        <v>0.125</v>
      </c>
      <c r="X54" s="343">
        <f t="shared" si="2"/>
        <v>-0.3125</v>
      </c>
      <c r="Y54" s="343">
        <f t="shared" si="3"/>
        <v>-0.25925925925925924</v>
      </c>
      <c r="Z54" s="343">
        <f t="shared" si="4"/>
        <v>-4.8543689320388349E-2</v>
      </c>
      <c r="AA54" s="343">
        <f t="shared" si="5"/>
        <v>0.2857142857142857</v>
      </c>
      <c r="AB54" s="343">
        <f t="shared" si="6"/>
        <v>0.1702127659574468</v>
      </c>
      <c r="AC54" s="343">
        <f t="shared" si="7"/>
        <v>-0.21033210332103322</v>
      </c>
      <c r="AD54" s="343">
        <f t="shared" si="8"/>
        <v>-0.1079136690647482</v>
      </c>
      <c r="AE54" s="345">
        <f t="shared" si="9"/>
        <v>-8.2651391162029464E-2</v>
      </c>
    </row>
    <row r="55" spans="1:31" s="344" customFormat="1" ht="15" customHeight="1">
      <c r="A55" s="289" t="s">
        <v>280</v>
      </c>
      <c r="B55" s="346">
        <v>25</v>
      </c>
      <c r="C55" s="346">
        <v>5</v>
      </c>
      <c r="D55" s="346">
        <v>33</v>
      </c>
      <c r="E55" s="346">
        <v>28</v>
      </c>
      <c r="F55" s="346">
        <v>608</v>
      </c>
      <c r="G55" s="346">
        <v>56</v>
      </c>
      <c r="H55" s="346">
        <v>47</v>
      </c>
      <c r="I55" s="346">
        <v>271</v>
      </c>
      <c r="J55" s="346">
        <v>138</v>
      </c>
      <c r="K55" s="346">
        <v>1211</v>
      </c>
      <c r="L55" s="346">
        <v>17</v>
      </c>
      <c r="M55" s="346">
        <v>9</v>
      </c>
      <c r="N55" s="346">
        <v>20</v>
      </c>
      <c r="O55" s="346">
        <v>17</v>
      </c>
      <c r="P55" s="346">
        <v>596</v>
      </c>
      <c r="Q55" s="346">
        <v>70</v>
      </c>
      <c r="R55" s="346">
        <v>52</v>
      </c>
      <c r="S55" s="346">
        <v>219</v>
      </c>
      <c r="T55" s="346">
        <v>126</v>
      </c>
      <c r="U55" s="346">
        <v>1126</v>
      </c>
      <c r="V55" s="343">
        <f t="shared" si="1"/>
        <v>-0.32</v>
      </c>
      <c r="W55" s="343">
        <f t="shared" si="1"/>
        <v>0.8</v>
      </c>
      <c r="X55" s="343">
        <f t="shared" si="2"/>
        <v>-0.39393939393939392</v>
      </c>
      <c r="Y55" s="343">
        <f t="shared" si="3"/>
        <v>-0.39285714285714285</v>
      </c>
      <c r="Z55" s="343">
        <f t="shared" si="4"/>
        <v>-1.9736842105263157E-2</v>
      </c>
      <c r="AA55" s="343">
        <f t="shared" si="5"/>
        <v>0.25</v>
      </c>
      <c r="AB55" s="343">
        <f t="shared" si="6"/>
        <v>0.10638297872340426</v>
      </c>
      <c r="AC55" s="343">
        <f t="shared" si="7"/>
        <v>-0.1918819188191882</v>
      </c>
      <c r="AD55" s="343">
        <f t="shared" si="8"/>
        <v>-8.6956521739130432E-2</v>
      </c>
      <c r="AE55" s="345">
        <f t="shared" si="9"/>
        <v>-7.0189925681255164E-2</v>
      </c>
    </row>
    <row r="56" spans="1:31" s="344" customFormat="1" ht="15" customHeight="1">
      <c r="A56" s="289" t="s">
        <v>281</v>
      </c>
      <c r="B56" s="346">
        <v>25</v>
      </c>
      <c r="C56" s="346">
        <v>5</v>
      </c>
      <c r="D56" s="346">
        <v>33</v>
      </c>
      <c r="E56" s="346">
        <v>26</v>
      </c>
      <c r="F56" s="346">
        <v>619</v>
      </c>
      <c r="G56" s="346">
        <v>55</v>
      </c>
      <c r="H56" s="346">
        <v>48</v>
      </c>
      <c r="I56" s="346">
        <v>267</v>
      </c>
      <c r="J56" s="346">
        <v>131</v>
      </c>
      <c r="K56" s="346">
        <v>1209</v>
      </c>
      <c r="L56" s="346">
        <v>19</v>
      </c>
      <c r="M56" s="346">
        <v>6</v>
      </c>
      <c r="N56" s="346">
        <v>20</v>
      </c>
      <c r="O56" s="346">
        <v>19</v>
      </c>
      <c r="P56" s="346">
        <v>609</v>
      </c>
      <c r="Q56" s="346">
        <v>69</v>
      </c>
      <c r="R56" s="346">
        <v>52</v>
      </c>
      <c r="S56" s="346">
        <v>220</v>
      </c>
      <c r="T56" s="346">
        <v>131</v>
      </c>
      <c r="U56" s="346">
        <v>1145</v>
      </c>
      <c r="V56" s="343">
        <f t="shared" si="1"/>
        <v>-0.24</v>
      </c>
      <c r="W56" s="343">
        <f t="shared" si="1"/>
        <v>0.2</v>
      </c>
      <c r="X56" s="343">
        <f t="shared" si="2"/>
        <v>-0.39393939393939392</v>
      </c>
      <c r="Y56" s="343">
        <f t="shared" si="3"/>
        <v>-0.26923076923076922</v>
      </c>
      <c r="Z56" s="343">
        <f t="shared" si="4"/>
        <v>-1.6155088852988692E-2</v>
      </c>
      <c r="AA56" s="343">
        <f t="shared" si="5"/>
        <v>0.25454545454545452</v>
      </c>
      <c r="AB56" s="343">
        <f t="shared" si="6"/>
        <v>8.3333333333333329E-2</v>
      </c>
      <c r="AC56" s="343">
        <f t="shared" si="7"/>
        <v>-0.17602996254681649</v>
      </c>
      <c r="AD56" s="343">
        <f t="shared" si="8"/>
        <v>0</v>
      </c>
      <c r="AE56" s="345">
        <f t="shared" si="9"/>
        <v>-5.293631100082713E-2</v>
      </c>
    </row>
    <row r="57" spans="1:31" s="344" customFormat="1" ht="15" customHeight="1">
      <c r="A57" s="289" t="s">
        <v>282</v>
      </c>
      <c r="B57" s="346">
        <v>26</v>
      </c>
      <c r="C57" s="346">
        <v>5</v>
      </c>
      <c r="D57" s="346">
        <v>36</v>
      </c>
      <c r="E57" s="346">
        <v>28</v>
      </c>
      <c r="F57" s="346">
        <v>617</v>
      </c>
      <c r="G57" s="346">
        <v>55</v>
      </c>
      <c r="H57" s="346">
        <v>48</v>
      </c>
      <c r="I57" s="346">
        <v>261</v>
      </c>
      <c r="J57" s="346">
        <v>130</v>
      </c>
      <c r="K57" s="346">
        <v>1206</v>
      </c>
      <c r="L57" s="346">
        <v>19</v>
      </c>
      <c r="M57" s="346">
        <v>6</v>
      </c>
      <c r="N57" s="346">
        <v>19</v>
      </c>
      <c r="O57" s="346">
        <v>14</v>
      </c>
      <c r="P57" s="346">
        <v>607</v>
      </c>
      <c r="Q57" s="346">
        <v>67</v>
      </c>
      <c r="R57" s="346">
        <v>50</v>
      </c>
      <c r="S57" s="346">
        <v>220</v>
      </c>
      <c r="T57" s="346">
        <v>126</v>
      </c>
      <c r="U57" s="346">
        <v>1128</v>
      </c>
      <c r="V57" s="343">
        <f t="shared" si="1"/>
        <v>-0.26923076923076922</v>
      </c>
      <c r="W57" s="343">
        <f t="shared" si="1"/>
        <v>0.2</v>
      </c>
      <c r="X57" s="343">
        <f t="shared" si="2"/>
        <v>-0.47222222222222221</v>
      </c>
      <c r="Y57" s="343">
        <f t="shared" si="3"/>
        <v>-0.5</v>
      </c>
      <c r="Z57" s="343">
        <f t="shared" si="4"/>
        <v>-1.6207455429497569E-2</v>
      </c>
      <c r="AA57" s="343">
        <f t="shared" si="5"/>
        <v>0.21818181818181817</v>
      </c>
      <c r="AB57" s="343">
        <f t="shared" si="6"/>
        <v>4.1666666666666664E-2</v>
      </c>
      <c r="AC57" s="343">
        <f t="shared" si="7"/>
        <v>-0.15708812260536398</v>
      </c>
      <c r="AD57" s="343">
        <f t="shared" si="8"/>
        <v>-3.0769230769230771E-2</v>
      </c>
      <c r="AE57" s="345">
        <f t="shared" si="9"/>
        <v>-6.4676616915422883E-2</v>
      </c>
    </row>
    <row r="58" spans="1:31" s="344" customFormat="1" ht="15" customHeight="1">
      <c r="A58" s="289" t="s">
        <v>283</v>
      </c>
      <c r="B58" s="346">
        <v>25</v>
      </c>
      <c r="C58" s="346">
        <v>5</v>
      </c>
      <c r="D58" s="346">
        <v>34</v>
      </c>
      <c r="E58" s="346">
        <v>26</v>
      </c>
      <c r="F58" s="346">
        <v>617</v>
      </c>
      <c r="G58" s="346">
        <v>51</v>
      </c>
      <c r="H58" s="346">
        <v>49</v>
      </c>
      <c r="I58" s="346">
        <v>261</v>
      </c>
      <c r="J58" s="346">
        <v>122</v>
      </c>
      <c r="K58" s="346">
        <v>1190</v>
      </c>
      <c r="L58" s="346">
        <v>18</v>
      </c>
      <c r="M58" s="346">
        <v>7</v>
      </c>
      <c r="N58" s="346">
        <v>19</v>
      </c>
      <c r="O58" s="346">
        <v>18</v>
      </c>
      <c r="P58" s="346">
        <v>598</v>
      </c>
      <c r="Q58" s="346">
        <v>69</v>
      </c>
      <c r="R58" s="346">
        <v>54</v>
      </c>
      <c r="S58" s="346">
        <v>218</v>
      </c>
      <c r="T58" s="346">
        <v>128</v>
      </c>
      <c r="U58" s="346">
        <v>1129</v>
      </c>
      <c r="V58" s="343">
        <f t="shared" si="1"/>
        <v>-0.28000000000000003</v>
      </c>
      <c r="W58" s="343">
        <f t="shared" si="1"/>
        <v>0.4</v>
      </c>
      <c r="X58" s="343">
        <f t="shared" si="2"/>
        <v>-0.44117647058823528</v>
      </c>
      <c r="Y58" s="343">
        <f t="shared" si="3"/>
        <v>-0.30769230769230771</v>
      </c>
      <c r="Z58" s="343">
        <f t="shared" si="4"/>
        <v>-3.0794165316045379E-2</v>
      </c>
      <c r="AA58" s="343">
        <f t="shared" si="5"/>
        <v>0.35294117647058826</v>
      </c>
      <c r="AB58" s="343">
        <f t="shared" si="6"/>
        <v>0.10204081632653061</v>
      </c>
      <c r="AC58" s="343">
        <f t="shared" si="7"/>
        <v>-0.16475095785440613</v>
      </c>
      <c r="AD58" s="343">
        <f t="shared" si="8"/>
        <v>4.9180327868852458E-2</v>
      </c>
      <c r="AE58" s="345">
        <f t="shared" si="9"/>
        <v>-5.1260504201680671E-2</v>
      </c>
    </row>
    <row r="59" spans="1:31" s="344" customFormat="1" ht="15" customHeight="1">
      <c r="A59" s="289" t="s">
        <v>284</v>
      </c>
      <c r="B59" s="346">
        <v>24</v>
      </c>
      <c r="C59" s="346">
        <v>5</v>
      </c>
      <c r="D59" s="346">
        <v>35</v>
      </c>
      <c r="E59" s="346">
        <v>31</v>
      </c>
      <c r="F59" s="346">
        <v>628</v>
      </c>
      <c r="G59" s="346">
        <v>51</v>
      </c>
      <c r="H59" s="346">
        <v>50</v>
      </c>
      <c r="I59" s="346">
        <v>260</v>
      </c>
      <c r="J59" s="346">
        <v>121</v>
      </c>
      <c r="K59" s="346">
        <v>1205</v>
      </c>
      <c r="L59" s="346">
        <v>19</v>
      </c>
      <c r="M59" s="346">
        <v>7</v>
      </c>
      <c r="N59" s="346">
        <v>13</v>
      </c>
      <c r="O59" s="346">
        <v>21</v>
      </c>
      <c r="P59" s="346">
        <v>596</v>
      </c>
      <c r="Q59" s="346">
        <v>71</v>
      </c>
      <c r="R59" s="346">
        <v>55</v>
      </c>
      <c r="S59" s="346">
        <v>224</v>
      </c>
      <c r="T59" s="346">
        <v>126</v>
      </c>
      <c r="U59" s="346">
        <v>1132</v>
      </c>
      <c r="V59" s="343">
        <f t="shared" si="1"/>
        <v>-0.20833333333333334</v>
      </c>
      <c r="W59" s="343">
        <f t="shared" si="1"/>
        <v>0.4</v>
      </c>
      <c r="X59" s="343">
        <f t="shared" si="2"/>
        <v>-0.62857142857142856</v>
      </c>
      <c r="Y59" s="343">
        <f t="shared" si="3"/>
        <v>-0.32258064516129031</v>
      </c>
      <c r="Z59" s="343">
        <f t="shared" si="4"/>
        <v>-5.0955414012738856E-2</v>
      </c>
      <c r="AA59" s="343">
        <f t="shared" si="5"/>
        <v>0.39215686274509803</v>
      </c>
      <c r="AB59" s="343">
        <f t="shared" si="6"/>
        <v>0.1</v>
      </c>
      <c r="AC59" s="343">
        <f t="shared" si="7"/>
        <v>-0.13846153846153847</v>
      </c>
      <c r="AD59" s="343">
        <f t="shared" si="8"/>
        <v>4.1322314049586778E-2</v>
      </c>
      <c r="AE59" s="345">
        <f t="shared" si="9"/>
        <v>-6.0580912863070539E-2</v>
      </c>
    </row>
    <row r="60" spans="1:31" s="344" customFormat="1" ht="15" customHeight="1">
      <c r="A60" s="289" t="s">
        <v>285</v>
      </c>
      <c r="B60" s="346">
        <v>22</v>
      </c>
      <c r="C60" s="346">
        <v>6</v>
      </c>
      <c r="D60" s="346">
        <v>32</v>
      </c>
      <c r="E60" s="346">
        <v>24</v>
      </c>
      <c r="F60" s="346">
        <v>641</v>
      </c>
      <c r="G60" s="346">
        <v>51</v>
      </c>
      <c r="H60" s="346">
        <v>51</v>
      </c>
      <c r="I60" s="346">
        <v>268</v>
      </c>
      <c r="J60" s="346">
        <v>124</v>
      </c>
      <c r="K60" s="346">
        <v>1219</v>
      </c>
      <c r="L60" s="346">
        <v>19</v>
      </c>
      <c r="M60" s="346">
        <v>6</v>
      </c>
      <c r="N60" s="346">
        <v>12</v>
      </c>
      <c r="O60" s="346">
        <v>22</v>
      </c>
      <c r="P60" s="346">
        <v>585</v>
      </c>
      <c r="Q60" s="346">
        <v>67</v>
      </c>
      <c r="R60" s="346">
        <v>55</v>
      </c>
      <c r="S60" s="346">
        <v>231</v>
      </c>
      <c r="T60" s="346">
        <v>127</v>
      </c>
      <c r="U60" s="346">
        <v>1124</v>
      </c>
      <c r="V60" s="343">
        <f t="shared" si="1"/>
        <v>-0.13636363636363635</v>
      </c>
      <c r="W60" s="343">
        <f t="shared" si="1"/>
        <v>0</v>
      </c>
      <c r="X60" s="343">
        <f t="shared" si="2"/>
        <v>-0.625</v>
      </c>
      <c r="Y60" s="343">
        <f t="shared" si="3"/>
        <v>-8.3333333333333329E-2</v>
      </c>
      <c r="Z60" s="343">
        <f t="shared" si="4"/>
        <v>-8.7363494539781594E-2</v>
      </c>
      <c r="AA60" s="343">
        <f t="shared" si="5"/>
        <v>0.31372549019607843</v>
      </c>
      <c r="AB60" s="343">
        <f t="shared" si="6"/>
        <v>7.8431372549019607E-2</v>
      </c>
      <c r="AC60" s="343">
        <f t="shared" si="7"/>
        <v>-0.13805970149253732</v>
      </c>
      <c r="AD60" s="343">
        <f t="shared" si="8"/>
        <v>2.4193548387096774E-2</v>
      </c>
      <c r="AE60" s="345">
        <f t="shared" si="9"/>
        <v>-7.793273174733388E-2</v>
      </c>
    </row>
    <row r="61" spans="1:31" s="344" customFormat="1" ht="15" customHeight="1">
      <c r="A61" s="289" t="s">
        <v>286</v>
      </c>
      <c r="B61" s="346">
        <v>20</v>
      </c>
      <c r="C61" s="346">
        <v>8</v>
      </c>
      <c r="D61" s="346">
        <v>32</v>
      </c>
      <c r="E61" s="346">
        <v>28</v>
      </c>
      <c r="F61" s="346">
        <v>627</v>
      </c>
      <c r="G61" s="346">
        <v>49</v>
      </c>
      <c r="H61" s="346">
        <v>49</v>
      </c>
      <c r="I61" s="346">
        <v>279</v>
      </c>
      <c r="J61" s="346">
        <v>127</v>
      </c>
      <c r="K61" s="346">
        <v>1219</v>
      </c>
      <c r="L61" s="346">
        <v>18</v>
      </c>
      <c r="M61" s="346">
        <v>7</v>
      </c>
      <c r="N61" s="346">
        <v>11</v>
      </c>
      <c r="O61" s="346">
        <v>23</v>
      </c>
      <c r="P61" s="346">
        <v>574</v>
      </c>
      <c r="Q61" s="346">
        <v>70</v>
      </c>
      <c r="R61" s="346">
        <v>58</v>
      </c>
      <c r="S61" s="346">
        <v>233</v>
      </c>
      <c r="T61" s="346">
        <v>121</v>
      </c>
      <c r="U61" s="346">
        <v>1115</v>
      </c>
      <c r="V61" s="343">
        <f t="shared" si="1"/>
        <v>-0.1</v>
      </c>
      <c r="W61" s="343">
        <f t="shared" si="1"/>
        <v>-0.125</v>
      </c>
      <c r="X61" s="343">
        <f t="shared" si="2"/>
        <v>-0.65625</v>
      </c>
      <c r="Y61" s="343">
        <f t="shared" si="3"/>
        <v>-0.17857142857142858</v>
      </c>
      <c r="Z61" s="343">
        <f t="shared" si="4"/>
        <v>-8.4529505582137163E-2</v>
      </c>
      <c r="AA61" s="343">
        <f t="shared" si="5"/>
        <v>0.42857142857142855</v>
      </c>
      <c r="AB61" s="343">
        <f t="shared" si="6"/>
        <v>0.18367346938775511</v>
      </c>
      <c r="AC61" s="343">
        <f t="shared" si="7"/>
        <v>-0.16487455197132617</v>
      </c>
      <c r="AD61" s="343">
        <f t="shared" si="8"/>
        <v>-4.7244094488188976E-2</v>
      </c>
      <c r="AE61" s="345">
        <f t="shared" si="9"/>
        <v>-8.5315832649712875E-2</v>
      </c>
    </row>
    <row r="62" spans="1:31" s="344" customFormat="1" ht="15" customHeight="1">
      <c r="A62" s="289" t="s">
        <v>287</v>
      </c>
      <c r="B62" s="346">
        <v>20</v>
      </c>
      <c r="C62" s="346">
        <v>7</v>
      </c>
      <c r="D62" s="346">
        <v>33</v>
      </c>
      <c r="E62" s="346">
        <v>29</v>
      </c>
      <c r="F62" s="346">
        <v>616</v>
      </c>
      <c r="G62" s="346">
        <v>48</v>
      </c>
      <c r="H62" s="346">
        <v>46</v>
      </c>
      <c r="I62" s="346">
        <v>281</v>
      </c>
      <c r="J62" s="346">
        <v>138</v>
      </c>
      <c r="K62" s="346">
        <v>1218</v>
      </c>
      <c r="L62" s="346">
        <v>20</v>
      </c>
      <c r="M62" s="346">
        <v>6</v>
      </c>
      <c r="N62" s="346">
        <v>11</v>
      </c>
      <c r="O62" s="346">
        <v>21</v>
      </c>
      <c r="P62" s="346">
        <v>571</v>
      </c>
      <c r="Q62" s="346">
        <v>72</v>
      </c>
      <c r="R62" s="346">
        <v>59</v>
      </c>
      <c r="S62" s="346">
        <v>235</v>
      </c>
      <c r="T62" s="346">
        <v>125</v>
      </c>
      <c r="U62" s="346">
        <v>1120</v>
      </c>
      <c r="V62" s="343">
        <f t="shared" si="1"/>
        <v>0</v>
      </c>
      <c r="W62" s="343">
        <f t="shared" si="1"/>
        <v>-0.14285714285714285</v>
      </c>
      <c r="X62" s="343">
        <f t="shared" si="2"/>
        <v>-0.66666666666666663</v>
      </c>
      <c r="Y62" s="343">
        <f t="shared" si="3"/>
        <v>-0.27586206896551724</v>
      </c>
      <c r="Z62" s="343">
        <f t="shared" si="4"/>
        <v>-7.3051948051948049E-2</v>
      </c>
      <c r="AA62" s="343">
        <f t="shared" si="5"/>
        <v>0.5</v>
      </c>
      <c r="AB62" s="343">
        <f t="shared" si="6"/>
        <v>0.28260869565217389</v>
      </c>
      <c r="AC62" s="343">
        <f t="shared" si="7"/>
        <v>-0.16370106761565836</v>
      </c>
      <c r="AD62" s="343">
        <f t="shared" si="8"/>
        <v>-9.420289855072464E-2</v>
      </c>
      <c r="AE62" s="345">
        <f t="shared" si="9"/>
        <v>-8.0459770114942528E-2</v>
      </c>
    </row>
    <row r="63" spans="1:31" s="344" customFormat="1" ht="15" customHeight="1">
      <c r="A63" s="289" t="s">
        <v>288</v>
      </c>
      <c r="B63" s="346">
        <v>21</v>
      </c>
      <c r="C63" s="346">
        <v>7</v>
      </c>
      <c r="D63" s="346">
        <v>30</v>
      </c>
      <c r="E63" s="346">
        <v>31</v>
      </c>
      <c r="F63" s="346">
        <v>606</v>
      </c>
      <c r="G63" s="346">
        <v>50</v>
      </c>
      <c r="H63" s="346">
        <v>43</v>
      </c>
      <c r="I63" s="346">
        <v>276</v>
      </c>
      <c r="J63" s="346">
        <v>136</v>
      </c>
      <c r="K63" s="346">
        <v>1200</v>
      </c>
      <c r="L63" s="346">
        <v>20</v>
      </c>
      <c r="M63" s="346">
        <v>6</v>
      </c>
      <c r="N63" s="346">
        <v>11</v>
      </c>
      <c r="O63" s="346">
        <v>23</v>
      </c>
      <c r="P63" s="346">
        <v>585</v>
      </c>
      <c r="Q63" s="346">
        <v>73</v>
      </c>
      <c r="R63" s="346">
        <v>59</v>
      </c>
      <c r="S63" s="346">
        <v>231</v>
      </c>
      <c r="T63" s="346">
        <v>130</v>
      </c>
      <c r="U63" s="346">
        <v>1138</v>
      </c>
      <c r="V63" s="343">
        <f t="shared" si="1"/>
        <v>-4.7619047619047616E-2</v>
      </c>
      <c r="W63" s="343">
        <f t="shared" si="1"/>
        <v>-0.14285714285714285</v>
      </c>
      <c r="X63" s="343">
        <f t="shared" si="2"/>
        <v>-0.6333333333333333</v>
      </c>
      <c r="Y63" s="343">
        <f t="shared" si="3"/>
        <v>-0.25806451612903225</v>
      </c>
      <c r="Z63" s="343">
        <f t="shared" si="4"/>
        <v>-3.4653465346534656E-2</v>
      </c>
      <c r="AA63" s="343">
        <f t="shared" si="5"/>
        <v>0.46</v>
      </c>
      <c r="AB63" s="343">
        <f t="shared" si="6"/>
        <v>0.37209302325581395</v>
      </c>
      <c r="AC63" s="343">
        <f t="shared" si="7"/>
        <v>-0.16304347826086957</v>
      </c>
      <c r="AD63" s="343">
        <f t="shared" si="8"/>
        <v>-4.4117647058823532E-2</v>
      </c>
      <c r="AE63" s="345">
        <f t="shared" si="9"/>
        <v>-5.1666666666666666E-2</v>
      </c>
    </row>
    <row r="64" spans="1:31" s="344" customFormat="1" ht="15" customHeight="1">
      <c r="A64" s="289" t="s">
        <v>289</v>
      </c>
      <c r="B64" s="346">
        <v>21</v>
      </c>
      <c r="C64" s="346">
        <v>8</v>
      </c>
      <c r="D64" s="346">
        <v>30</v>
      </c>
      <c r="E64" s="346">
        <v>29</v>
      </c>
      <c r="F64" s="346">
        <v>599</v>
      </c>
      <c r="G64" s="346">
        <v>51</v>
      </c>
      <c r="H64" s="346">
        <v>45</v>
      </c>
      <c r="I64" s="346">
        <v>279</v>
      </c>
      <c r="J64" s="346">
        <v>133</v>
      </c>
      <c r="K64" s="346">
        <v>1195</v>
      </c>
      <c r="L64" s="346">
        <v>19</v>
      </c>
      <c r="M64" s="346">
        <v>6</v>
      </c>
      <c r="N64" s="346">
        <v>13</v>
      </c>
      <c r="O64" s="346">
        <v>25</v>
      </c>
      <c r="P64" s="346">
        <v>571</v>
      </c>
      <c r="Q64" s="346">
        <v>70</v>
      </c>
      <c r="R64" s="346">
        <v>60</v>
      </c>
      <c r="S64" s="346">
        <v>218</v>
      </c>
      <c r="T64" s="346">
        <v>136</v>
      </c>
      <c r="U64" s="346">
        <v>1118</v>
      </c>
      <c r="V64" s="343">
        <f t="shared" si="1"/>
        <v>-9.5238095238095233E-2</v>
      </c>
      <c r="W64" s="343">
        <f t="shared" si="1"/>
        <v>-0.25</v>
      </c>
      <c r="X64" s="343">
        <f t="shared" si="2"/>
        <v>-0.56666666666666665</v>
      </c>
      <c r="Y64" s="343">
        <f t="shared" si="3"/>
        <v>-0.13793103448275862</v>
      </c>
      <c r="Z64" s="343">
        <f t="shared" si="4"/>
        <v>-4.6744574290484141E-2</v>
      </c>
      <c r="AA64" s="343">
        <f t="shared" si="5"/>
        <v>0.37254901960784315</v>
      </c>
      <c r="AB64" s="343">
        <f t="shared" si="6"/>
        <v>0.33333333333333331</v>
      </c>
      <c r="AC64" s="343">
        <f t="shared" si="7"/>
        <v>-0.21863799283154123</v>
      </c>
      <c r="AD64" s="343">
        <f t="shared" si="8"/>
        <v>2.2556390977443608E-2</v>
      </c>
      <c r="AE64" s="345">
        <f t="shared" si="9"/>
        <v>-6.443514644351464E-2</v>
      </c>
    </row>
    <row r="65" spans="1:31" s="344" customFormat="1" ht="15" customHeight="1">
      <c r="A65" s="289" t="s">
        <v>290</v>
      </c>
      <c r="B65" s="346">
        <v>21</v>
      </c>
      <c r="C65" s="346">
        <v>9</v>
      </c>
      <c r="D65" s="346">
        <v>31</v>
      </c>
      <c r="E65" s="346">
        <v>32</v>
      </c>
      <c r="F65" s="346">
        <v>597</v>
      </c>
      <c r="G65" s="346">
        <v>54</v>
      </c>
      <c r="H65" s="346">
        <v>48</v>
      </c>
      <c r="I65" s="346">
        <v>282</v>
      </c>
      <c r="J65" s="346">
        <v>138</v>
      </c>
      <c r="K65" s="346">
        <v>1212</v>
      </c>
      <c r="L65" s="346">
        <v>19</v>
      </c>
      <c r="M65" s="346">
        <v>7</v>
      </c>
      <c r="N65" s="346">
        <v>15</v>
      </c>
      <c r="O65" s="346">
        <v>22</v>
      </c>
      <c r="P65" s="346">
        <v>567</v>
      </c>
      <c r="Q65" s="346">
        <v>67</v>
      </c>
      <c r="R65" s="346">
        <v>61</v>
      </c>
      <c r="S65" s="346">
        <v>220</v>
      </c>
      <c r="T65" s="346">
        <v>140</v>
      </c>
      <c r="U65" s="346">
        <v>1118</v>
      </c>
      <c r="V65" s="343">
        <f t="shared" si="1"/>
        <v>-9.5238095238095233E-2</v>
      </c>
      <c r="W65" s="343">
        <f t="shared" si="1"/>
        <v>-0.22222222222222221</v>
      </c>
      <c r="X65" s="343">
        <f t="shared" si="2"/>
        <v>-0.5161290322580645</v>
      </c>
      <c r="Y65" s="343">
        <f t="shared" si="3"/>
        <v>-0.3125</v>
      </c>
      <c r="Z65" s="343">
        <f t="shared" si="4"/>
        <v>-5.0251256281407038E-2</v>
      </c>
      <c r="AA65" s="343">
        <f t="shared" si="5"/>
        <v>0.24074074074074073</v>
      </c>
      <c r="AB65" s="343">
        <f t="shared" si="6"/>
        <v>0.27083333333333331</v>
      </c>
      <c r="AC65" s="343">
        <f t="shared" si="7"/>
        <v>-0.21985815602836881</v>
      </c>
      <c r="AD65" s="343">
        <f t="shared" si="8"/>
        <v>1.4492753623188406E-2</v>
      </c>
      <c r="AE65" s="345">
        <f t="shared" si="9"/>
        <v>-7.7557755775577553E-2</v>
      </c>
    </row>
    <row r="66" spans="1:31" s="344" customFormat="1" ht="15" customHeight="1">
      <c r="A66" s="289" t="s">
        <v>291</v>
      </c>
      <c r="B66" s="346">
        <v>21</v>
      </c>
      <c r="C66" s="346">
        <v>9</v>
      </c>
      <c r="D66" s="346">
        <v>29</v>
      </c>
      <c r="E66" s="346">
        <v>29</v>
      </c>
      <c r="F66" s="346">
        <v>603</v>
      </c>
      <c r="G66" s="346">
        <v>56</v>
      </c>
      <c r="H66" s="346">
        <v>47</v>
      </c>
      <c r="I66" s="346">
        <v>281</v>
      </c>
      <c r="J66" s="346">
        <v>135</v>
      </c>
      <c r="K66" s="346">
        <v>1210</v>
      </c>
      <c r="L66" s="346">
        <v>21</v>
      </c>
      <c r="M66" s="346">
        <v>5</v>
      </c>
      <c r="N66" s="346">
        <v>20</v>
      </c>
      <c r="O66" s="346">
        <v>22</v>
      </c>
      <c r="P66" s="346">
        <v>571</v>
      </c>
      <c r="Q66" s="346">
        <v>69</v>
      </c>
      <c r="R66" s="346">
        <v>64</v>
      </c>
      <c r="S66" s="346">
        <v>227</v>
      </c>
      <c r="T66" s="346">
        <v>140</v>
      </c>
      <c r="U66" s="346">
        <v>1139</v>
      </c>
      <c r="V66" s="343">
        <f t="shared" si="1"/>
        <v>0</v>
      </c>
      <c r="W66" s="343">
        <f t="shared" si="1"/>
        <v>-0.44444444444444442</v>
      </c>
      <c r="X66" s="343">
        <f t="shared" si="2"/>
        <v>-0.31034482758620691</v>
      </c>
      <c r="Y66" s="343">
        <f t="shared" si="3"/>
        <v>-0.2413793103448276</v>
      </c>
      <c r="Z66" s="343">
        <f t="shared" si="4"/>
        <v>-5.306799336650083E-2</v>
      </c>
      <c r="AA66" s="343">
        <f t="shared" si="5"/>
        <v>0.23214285714285715</v>
      </c>
      <c r="AB66" s="343">
        <f t="shared" si="6"/>
        <v>0.36170212765957449</v>
      </c>
      <c r="AC66" s="343">
        <f t="shared" si="7"/>
        <v>-0.19217081850533807</v>
      </c>
      <c r="AD66" s="343">
        <f t="shared" si="8"/>
        <v>3.7037037037037035E-2</v>
      </c>
      <c r="AE66" s="345">
        <f t="shared" si="9"/>
        <v>-5.8677685950413221E-2</v>
      </c>
    </row>
    <row r="67" spans="1:31" s="344" customFormat="1" ht="15" customHeight="1">
      <c r="A67" s="288" t="s">
        <v>578</v>
      </c>
      <c r="B67" s="346">
        <v>21</v>
      </c>
      <c r="C67" s="346">
        <v>8</v>
      </c>
      <c r="D67" s="346">
        <v>27</v>
      </c>
      <c r="E67" s="346">
        <v>30</v>
      </c>
      <c r="F67" s="346">
        <v>610</v>
      </c>
      <c r="G67" s="346">
        <v>57</v>
      </c>
      <c r="H67" s="346">
        <v>47</v>
      </c>
      <c r="I67" s="346">
        <v>279</v>
      </c>
      <c r="J67" s="346">
        <v>142</v>
      </c>
      <c r="K67" s="346">
        <v>1221</v>
      </c>
      <c r="L67" s="346">
        <v>21</v>
      </c>
      <c r="M67" s="346">
        <v>6</v>
      </c>
      <c r="N67" s="346">
        <v>23</v>
      </c>
      <c r="O67" s="346">
        <v>24</v>
      </c>
      <c r="P67" s="346">
        <v>586</v>
      </c>
      <c r="Q67" s="346">
        <v>68</v>
      </c>
      <c r="R67" s="346">
        <v>63</v>
      </c>
      <c r="S67" s="346">
        <v>232</v>
      </c>
      <c r="T67" s="346">
        <v>140</v>
      </c>
      <c r="U67" s="346">
        <v>1163</v>
      </c>
      <c r="V67" s="343">
        <f t="shared" si="1"/>
        <v>0</v>
      </c>
      <c r="W67" s="343">
        <f t="shared" si="1"/>
        <v>-0.25</v>
      </c>
      <c r="X67" s="343">
        <f t="shared" si="2"/>
        <v>-0.14814814814814814</v>
      </c>
      <c r="Y67" s="343">
        <f t="shared" si="3"/>
        <v>-0.2</v>
      </c>
      <c r="Z67" s="343">
        <f t="shared" si="4"/>
        <v>-3.9344262295081971E-2</v>
      </c>
      <c r="AA67" s="343">
        <f t="shared" si="5"/>
        <v>0.19298245614035087</v>
      </c>
      <c r="AB67" s="343">
        <f t="shared" si="6"/>
        <v>0.34042553191489361</v>
      </c>
      <c r="AC67" s="343">
        <f t="shared" si="7"/>
        <v>-0.16845878136200718</v>
      </c>
      <c r="AD67" s="343">
        <f t="shared" si="8"/>
        <v>-1.4084507042253521E-2</v>
      </c>
      <c r="AE67" s="345">
        <f t="shared" si="9"/>
        <v>-4.7502047502047499E-2</v>
      </c>
    </row>
    <row r="68" spans="1:31" s="344" customFormat="1" ht="15" customHeight="1">
      <c r="A68" s="289" t="s">
        <v>293</v>
      </c>
      <c r="B68" s="346">
        <v>21</v>
      </c>
      <c r="C68" s="346">
        <v>8</v>
      </c>
      <c r="D68" s="346">
        <v>27</v>
      </c>
      <c r="E68" s="346">
        <v>31</v>
      </c>
      <c r="F68" s="346">
        <v>623</v>
      </c>
      <c r="G68" s="346">
        <v>58</v>
      </c>
      <c r="H68" s="346">
        <v>47</v>
      </c>
      <c r="I68" s="346">
        <v>274</v>
      </c>
      <c r="J68" s="346">
        <v>137</v>
      </c>
      <c r="K68" s="346">
        <v>1226</v>
      </c>
      <c r="L68" s="346">
        <v>17</v>
      </c>
      <c r="M68" s="346" t="s">
        <v>540</v>
      </c>
      <c r="N68" s="346">
        <v>22</v>
      </c>
      <c r="O68" s="346">
        <v>22</v>
      </c>
      <c r="P68" s="346">
        <v>587</v>
      </c>
      <c r="Q68" s="346">
        <v>62</v>
      </c>
      <c r="R68" s="346">
        <v>66</v>
      </c>
      <c r="S68" s="346">
        <v>225</v>
      </c>
      <c r="T68" s="346">
        <v>135</v>
      </c>
      <c r="U68" s="346">
        <v>1136</v>
      </c>
      <c r="V68" s="343">
        <f t="shared" si="1"/>
        <v>-0.19047619047619047</v>
      </c>
      <c r="W68" s="342" t="s">
        <v>540</v>
      </c>
      <c r="X68" s="343">
        <f t="shared" si="2"/>
        <v>-0.18518518518518517</v>
      </c>
      <c r="Y68" s="343">
        <f t="shared" si="3"/>
        <v>-0.29032258064516131</v>
      </c>
      <c r="Z68" s="343">
        <f t="shared" si="4"/>
        <v>-5.7784911717495988E-2</v>
      </c>
      <c r="AA68" s="343">
        <f t="shared" si="5"/>
        <v>6.8965517241379309E-2</v>
      </c>
      <c r="AB68" s="343">
        <f t="shared" si="6"/>
        <v>0.40425531914893614</v>
      </c>
      <c r="AC68" s="343">
        <f t="shared" si="7"/>
        <v>-0.17883211678832117</v>
      </c>
      <c r="AD68" s="343">
        <f t="shared" si="8"/>
        <v>-1.4598540145985401E-2</v>
      </c>
      <c r="AE68" s="345">
        <f t="shared" si="9"/>
        <v>-7.3409461663947795E-2</v>
      </c>
    </row>
    <row r="69" spans="1:31" s="344" customFormat="1" ht="15" customHeight="1">
      <c r="A69" s="289" t="s">
        <v>294</v>
      </c>
      <c r="B69" s="346">
        <v>21</v>
      </c>
      <c r="C69" s="346">
        <v>7</v>
      </c>
      <c r="D69" s="346">
        <v>27</v>
      </c>
      <c r="E69" s="346">
        <v>24</v>
      </c>
      <c r="F69" s="346">
        <v>617</v>
      </c>
      <c r="G69" s="346">
        <v>54</v>
      </c>
      <c r="H69" s="346">
        <v>51</v>
      </c>
      <c r="I69" s="346">
        <v>275</v>
      </c>
      <c r="J69" s="346">
        <v>134</v>
      </c>
      <c r="K69" s="346">
        <v>1210</v>
      </c>
      <c r="L69" s="346">
        <v>17</v>
      </c>
      <c r="M69" s="346" t="s">
        <v>540</v>
      </c>
      <c r="N69" s="346">
        <v>19</v>
      </c>
      <c r="O69" s="346">
        <v>24</v>
      </c>
      <c r="P69" s="346">
        <v>584</v>
      </c>
      <c r="Q69" s="346">
        <v>63</v>
      </c>
      <c r="R69" s="346">
        <v>62</v>
      </c>
      <c r="S69" s="346">
        <v>222</v>
      </c>
      <c r="T69" s="346">
        <v>135</v>
      </c>
      <c r="U69" s="346">
        <v>1126</v>
      </c>
      <c r="V69" s="343">
        <f t="shared" si="1"/>
        <v>-0.19047619047619047</v>
      </c>
      <c r="W69" s="342" t="s">
        <v>540</v>
      </c>
      <c r="X69" s="343">
        <f t="shared" si="2"/>
        <v>-0.29629629629629628</v>
      </c>
      <c r="Y69" s="343">
        <f t="shared" si="3"/>
        <v>0</v>
      </c>
      <c r="Z69" s="343">
        <f t="shared" si="4"/>
        <v>-5.3484602917341979E-2</v>
      </c>
      <c r="AA69" s="343">
        <f t="shared" si="5"/>
        <v>0.16666666666666666</v>
      </c>
      <c r="AB69" s="343">
        <f t="shared" si="6"/>
        <v>0.21568627450980393</v>
      </c>
      <c r="AC69" s="343">
        <f t="shared" si="7"/>
        <v>-0.19272727272727272</v>
      </c>
      <c r="AD69" s="343">
        <f t="shared" si="8"/>
        <v>7.462686567164179E-3</v>
      </c>
      <c r="AE69" s="345">
        <f t="shared" si="9"/>
        <v>-6.9421487603305784E-2</v>
      </c>
    </row>
    <row r="70" spans="1:31" s="344" customFormat="1" ht="15" customHeight="1">
      <c r="A70" s="289" t="s">
        <v>295</v>
      </c>
      <c r="B70" s="346">
        <v>21</v>
      </c>
      <c r="C70" s="346">
        <v>7</v>
      </c>
      <c r="D70" s="346">
        <v>28</v>
      </c>
      <c r="E70" s="346">
        <v>26</v>
      </c>
      <c r="F70" s="346">
        <v>610</v>
      </c>
      <c r="G70" s="346">
        <v>52</v>
      </c>
      <c r="H70" s="346">
        <v>47</v>
      </c>
      <c r="I70" s="346">
        <v>274</v>
      </c>
      <c r="J70" s="346">
        <v>139</v>
      </c>
      <c r="K70" s="346">
        <v>1204</v>
      </c>
      <c r="L70" s="346">
        <v>20</v>
      </c>
      <c r="M70" s="346" t="s">
        <v>540</v>
      </c>
      <c r="N70" s="346">
        <v>20</v>
      </c>
      <c r="O70" s="346">
        <v>24</v>
      </c>
      <c r="P70" s="346">
        <v>586</v>
      </c>
      <c r="Q70" s="346">
        <v>65</v>
      </c>
      <c r="R70" s="346">
        <v>59</v>
      </c>
      <c r="S70" s="346">
        <v>227</v>
      </c>
      <c r="T70" s="346">
        <v>136</v>
      </c>
      <c r="U70" s="346">
        <v>1137</v>
      </c>
      <c r="V70" s="343">
        <f t="shared" si="1"/>
        <v>-4.7619047619047616E-2</v>
      </c>
      <c r="W70" s="342" t="s">
        <v>540</v>
      </c>
      <c r="X70" s="343">
        <f t="shared" si="2"/>
        <v>-0.2857142857142857</v>
      </c>
      <c r="Y70" s="343">
        <f t="shared" si="3"/>
        <v>-7.6923076923076927E-2</v>
      </c>
      <c r="Z70" s="343">
        <f t="shared" si="4"/>
        <v>-3.9344262295081971E-2</v>
      </c>
      <c r="AA70" s="343">
        <f t="shared" si="5"/>
        <v>0.25</v>
      </c>
      <c r="AB70" s="343">
        <f t="shared" si="6"/>
        <v>0.25531914893617019</v>
      </c>
      <c r="AC70" s="343">
        <f t="shared" si="7"/>
        <v>-0.17153284671532848</v>
      </c>
      <c r="AD70" s="343">
        <f t="shared" si="8"/>
        <v>-2.1582733812949641E-2</v>
      </c>
      <c r="AE70" s="345">
        <f t="shared" si="9"/>
        <v>-5.5647840531561459E-2</v>
      </c>
    </row>
    <row r="71" spans="1:31" s="344" customFormat="1" ht="15" customHeight="1">
      <c r="A71" s="289" t="s">
        <v>296</v>
      </c>
      <c r="B71" s="346">
        <v>19</v>
      </c>
      <c r="C71" s="346">
        <v>7</v>
      </c>
      <c r="D71" s="346">
        <v>31</v>
      </c>
      <c r="E71" s="346">
        <v>31</v>
      </c>
      <c r="F71" s="346">
        <v>613</v>
      </c>
      <c r="G71" s="346">
        <v>48</v>
      </c>
      <c r="H71" s="346">
        <v>46</v>
      </c>
      <c r="I71" s="346">
        <v>276</v>
      </c>
      <c r="J71" s="346">
        <v>138</v>
      </c>
      <c r="K71" s="346">
        <v>1209</v>
      </c>
      <c r="L71" s="346">
        <v>21</v>
      </c>
      <c r="M71" s="346" t="s">
        <v>540</v>
      </c>
      <c r="N71" s="346">
        <v>22</v>
      </c>
      <c r="O71" s="346">
        <v>21</v>
      </c>
      <c r="P71" s="346">
        <v>571</v>
      </c>
      <c r="Q71" s="346">
        <v>65</v>
      </c>
      <c r="R71" s="346">
        <v>52</v>
      </c>
      <c r="S71" s="346">
        <v>237</v>
      </c>
      <c r="T71" s="346">
        <v>141</v>
      </c>
      <c r="U71" s="346">
        <v>1130</v>
      </c>
      <c r="V71" s="343">
        <f t="shared" ref="V71:X123" si="10">(L71-B71)/B71</f>
        <v>0.10526315789473684</v>
      </c>
      <c r="W71" s="342" t="s">
        <v>540</v>
      </c>
      <c r="X71" s="343">
        <f t="shared" si="10"/>
        <v>-0.29032258064516131</v>
      </c>
      <c r="Y71" s="343">
        <f t="shared" ref="Y71:Y127" si="11">(O71-E71)/E71</f>
        <v>-0.32258064516129031</v>
      </c>
      <c r="Z71" s="343">
        <f t="shared" ref="Z71:Z127" si="12">(P71-F71)/F71</f>
        <v>-6.8515497553017946E-2</v>
      </c>
      <c r="AA71" s="343">
        <f t="shared" ref="AA71:AA127" si="13">(Q71-G71)/G71</f>
        <v>0.35416666666666669</v>
      </c>
      <c r="AB71" s="343">
        <f t="shared" ref="AB71:AB127" si="14">(R71-H71)/H71</f>
        <v>0.13043478260869565</v>
      </c>
      <c r="AC71" s="343">
        <f t="shared" ref="AC71:AC127" si="15">(S71-I71)/I71</f>
        <v>-0.14130434782608695</v>
      </c>
      <c r="AD71" s="343">
        <f t="shared" ref="AD71:AD127" si="16">(T71-J71)/J71</f>
        <v>2.1739130434782608E-2</v>
      </c>
      <c r="AE71" s="345">
        <f t="shared" ref="AE71:AE127" si="17">(U71-K71)/K71</f>
        <v>-6.5343258891645994E-2</v>
      </c>
    </row>
    <row r="72" spans="1:31" s="344" customFormat="1" ht="15" customHeight="1">
      <c r="A72" s="289" t="s">
        <v>297</v>
      </c>
      <c r="B72" s="346">
        <v>20</v>
      </c>
      <c r="C72" s="346">
        <v>7</v>
      </c>
      <c r="D72" s="346">
        <v>29</v>
      </c>
      <c r="E72" s="346">
        <v>32</v>
      </c>
      <c r="F72" s="346">
        <v>603</v>
      </c>
      <c r="G72" s="346">
        <v>49</v>
      </c>
      <c r="H72" s="346">
        <v>49</v>
      </c>
      <c r="I72" s="346">
        <v>279</v>
      </c>
      <c r="J72" s="346">
        <v>139</v>
      </c>
      <c r="K72" s="346">
        <v>1207</v>
      </c>
      <c r="L72" s="346">
        <v>21</v>
      </c>
      <c r="M72" s="346" t="s">
        <v>540</v>
      </c>
      <c r="N72" s="346">
        <v>20</v>
      </c>
      <c r="O72" s="346">
        <v>23</v>
      </c>
      <c r="P72" s="346">
        <v>569</v>
      </c>
      <c r="Q72" s="346">
        <v>65</v>
      </c>
      <c r="R72" s="346">
        <v>51</v>
      </c>
      <c r="S72" s="346">
        <v>237</v>
      </c>
      <c r="T72" s="346">
        <v>138</v>
      </c>
      <c r="U72" s="346">
        <v>1124</v>
      </c>
      <c r="V72" s="343">
        <f t="shared" si="10"/>
        <v>0.05</v>
      </c>
      <c r="W72" s="342" t="s">
        <v>540</v>
      </c>
      <c r="X72" s="343">
        <f t="shared" si="10"/>
        <v>-0.31034482758620691</v>
      </c>
      <c r="Y72" s="343">
        <f t="shared" si="11"/>
        <v>-0.28125</v>
      </c>
      <c r="Z72" s="343">
        <f t="shared" si="12"/>
        <v>-5.6384742951907131E-2</v>
      </c>
      <c r="AA72" s="343">
        <f t="shared" si="13"/>
        <v>0.32653061224489793</v>
      </c>
      <c r="AB72" s="343">
        <f t="shared" si="14"/>
        <v>4.0816326530612242E-2</v>
      </c>
      <c r="AC72" s="343">
        <f t="shared" si="15"/>
        <v>-0.15053763440860216</v>
      </c>
      <c r="AD72" s="343">
        <f t="shared" si="16"/>
        <v>-7.1942446043165471E-3</v>
      </c>
      <c r="AE72" s="345">
        <f t="shared" si="17"/>
        <v>-6.8765534382767196E-2</v>
      </c>
    </row>
    <row r="73" spans="1:31" s="344" customFormat="1" ht="15" customHeight="1">
      <c r="A73" s="289" t="s">
        <v>298</v>
      </c>
      <c r="B73" s="346">
        <v>18</v>
      </c>
      <c r="C73" s="346">
        <v>7</v>
      </c>
      <c r="D73" s="346">
        <v>30</v>
      </c>
      <c r="E73" s="346">
        <v>29</v>
      </c>
      <c r="F73" s="346">
        <v>625</v>
      </c>
      <c r="G73" s="346">
        <v>51</v>
      </c>
      <c r="H73" s="346">
        <v>52</v>
      </c>
      <c r="I73" s="346">
        <v>277</v>
      </c>
      <c r="J73" s="346">
        <v>131</v>
      </c>
      <c r="K73" s="346">
        <v>1220</v>
      </c>
      <c r="L73" s="346">
        <v>21</v>
      </c>
      <c r="M73" s="346" t="s">
        <v>540</v>
      </c>
      <c r="N73" s="346">
        <v>20</v>
      </c>
      <c r="O73" s="346">
        <v>22</v>
      </c>
      <c r="P73" s="346">
        <v>562</v>
      </c>
      <c r="Q73" s="346">
        <v>66</v>
      </c>
      <c r="R73" s="346">
        <v>49</v>
      </c>
      <c r="S73" s="346">
        <v>239</v>
      </c>
      <c r="T73" s="346">
        <v>136</v>
      </c>
      <c r="U73" s="346">
        <v>1115</v>
      </c>
      <c r="V73" s="343">
        <f t="shared" si="10"/>
        <v>0.16666666666666666</v>
      </c>
      <c r="W73" s="342" t="s">
        <v>540</v>
      </c>
      <c r="X73" s="343">
        <f t="shared" si="10"/>
        <v>-0.33333333333333331</v>
      </c>
      <c r="Y73" s="343">
        <f t="shared" si="11"/>
        <v>-0.2413793103448276</v>
      </c>
      <c r="Z73" s="343">
        <f t="shared" si="12"/>
        <v>-0.1008</v>
      </c>
      <c r="AA73" s="343">
        <f t="shared" si="13"/>
        <v>0.29411764705882354</v>
      </c>
      <c r="AB73" s="343">
        <f t="shared" si="14"/>
        <v>-5.7692307692307696E-2</v>
      </c>
      <c r="AC73" s="343">
        <f t="shared" si="15"/>
        <v>-0.13718411552346571</v>
      </c>
      <c r="AD73" s="343">
        <f t="shared" si="16"/>
        <v>3.8167938931297711E-2</v>
      </c>
      <c r="AE73" s="345">
        <f t="shared" si="17"/>
        <v>-8.6065573770491802E-2</v>
      </c>
    </row>
    <row r="74" spans="1:31" s="344" customFormat="1" ht="15" customHeight="1">
      <c r="A74" s="289" t="s">
        <v>299</v>
      </c>
      <c r="B74" s="346">
        <v>18</v>
      </c>
      <c r="C74" s="346">
        <v>6</v>
      </c>
      <c r="D74" s="346">
        <v>34</v>
      </c>
      <c r="E74" s="346">
        <v>29</v>
      </c>
      <c r="F74" s="346">
        <v>627</v>
      </c>
      <c r="G74" s="346">
        <v>52</v>
      </c>
      <c r="H74" s="346">
        <v>50</v>
      </c>
      <c r="I74" s="346">
        <v>277</v>
      </c>
      <c r="J74" s="346">
        <v>131</v>
      </c>
      <c r="K74" s="346">
        <v>1224</v>
      </c>
      <c r="L74" s="346">
        <v>21</v>
      </c>
      <c r="M74" s="346" t="s">
        <v>540</v>
      </c>
      <c r="N74" s="346">
        <v>21</v>
      </c>
      <c r="O74" s="346">
        <v>23</v>
      </c>
      <c r="P74" s="346">
        <v>576</v>
      </c>
      <c r="Q74" s="346">
        <v>64</v>
      </c>
      <c r="R74" s="346">
        <v>46</v>
      </c>
      <c r="S74" s="346">
        <v>236</v>
      </c>
      <c r="T74" s="346">
        <v>130</v>
      </c>
      <c r="U74" s="346">
        <v>1117</v>
      </c>
      <c r="V74" s="343">
        <f t="shared" si="10"/>
        <v>0.16666666666666666</v>
      </c>
      <c r="W74" s="342" t="s">
        <v>540</v>
      </c>
      <c r="X74" s="343">
        <f t="shared" si="10"/>
        <v>-0.38235294117647056</v>
      </c>
      <c r="Y74" s="343">
        <f t="shared" si="11"/>
        <v>-0.20689655172413793</v>
      </c>
      <c r="Z74" s="343">
        <f t="shared" si="12"/>
        <v>-8.1339712918660281E-2</v>
      </c>
      <c r="AA74" s="343">
        <f t="shared" si="13"/>
        <v>0.23076923076923078</v>
      </c>
      <c r="AB74" s="343">
        <f t="shared" si="14"/>
        <v>-0.08</v>
      </c>
      <c r="AC74" s="343">
        <f t="shared" si="15"/>
        <v>-0.14801444043321299</v>
      </c>
      <c r="AD74" s="343">
        <f t="shared" si="16"/>
        <v>-7.6335877862595417E-3</v>
      </c>
      <c r="AE74" s="345">
        <f t="shared" si="17"/>
        <v>-8.7418300653594766E-2</v>
      </c>
    </row>
    <row r="75" spans="1:31" s="344" customFormat="1" ht="15" customHeight="1">
      <c r="A75" s="289" t="s">
        <v>300</v>
      </c>
      <c r="B75" s="346">
        <v>19</v>
      </c>
      <c r="C75" s="346">
        <v>8</v>
      </c>
      <c r="D75" s="346">
        <v>35</v>
      </c>
      <c r="E75" s="346">
        <v>33</v>
      </c>
      <c r="F75" s="346">
        <v>631</v>
      </c>
      <c r="G75" s="346">
        <v>49</v>
      </c>
      <c r="H75" s="346">
        <v>48</v>
      </c>
      <c r="I75" s="346">
        <v>275</v>
      </c>
      <c r="J75" s="346">
        <v>137</v>
      </c>
      <c r="K75" s="346">
        <v>1235</v>
      </c>
      <c r="L75" s="346">
        <v>19</v>
      </c>
      <c r="M75" s="346" t="s">
        <v>540</v>
      </c>
      <c r="N75" s="346">
        <v>20</v>
      </c>
      <c r="O75" s="346">
        <v>23</v>
      </c>
      <c r="P75" s="346">
        <v>571</v>
      </c>
      <c r="Q75" s="346">
        <v>66</v>
      </c>
      <c r="R75" s="346">
        <v>47</v>
      </c>
      <c r="S75" s="346">
        <v>238</v>
      </c>
      <c r="T75" s="346">
        <v>121</v>
      </c>
      <c r="U75" s="346">
        <v>1105</v>
      </c>
      <c r="V75" s="343">
        <f t="shared" si="10"/>
        <v>0</v>
      </c>
      <c r="W75" s="342" t="s">
        <v>540</v>
      </c>
      <c r="X75" s="343">
        <f t="shared" si="10"/>
        <v>-0.42857142857142855</v>
      </c>
      <c r="Y75" s="343">
        <f t="shared" si="11"/>
        <v>-0.30303030303030304</v>
      </c>
      <c r="Z75" s="343">
        <f t="shared" si="12"/>
        <v>-9.5087163232963554E-2</v>
      </c>
      <c r="AA75" s="343">
        <f t="shared" si="13"/>
        <v>0.34693877551020408</v>
      </c>
      <c r="AB75" s="343">
        <f t="shared" si="14"/>
        <v>-2.0833333333333332E-2</v>
      </c>
      <c r="AC75" s="343">
        <f t="shared" si="15"/>
        <v>-0.13454545454545455</v>
      </c>
      <c r="AD75" s="343">
        <f t="shared" si="16"/>
        <v>-0.11678832116788321</v>
      </c>
      <c r="AE75" s="345">
        <f t="shared" si="17"/>
        <v>-0.10526315789473684</v>
      </c>
    </row>
    <row r="76" spans="1:31" s="344" customFormat="1" ht="15" customHeight="1">
      <c r="A76" s="289" t="s">
        <v>301</v>
      </c>
      <c r="B76" s="346">
        <v>19</v>
      </c>
      <c r="C76" s="346">
        <v>10</v>
      </c>
      <c r="D76" s="346">
        <v>34</v>
      </c>
      <c r="E76" s="346">
        <v>28</v>
      </c>
      <c r="F76" s="346">
        <v>644</v>
      </c>
      <c r="G76" s="346">
        <v>50</v>
      </c>
      <c r="H76" s="346">
        <v>49</v>
      </c>
      <c r="I76" s="346">
        <v>275</v>
      </c>
      <c r="J76" s="346">
        <v>139</v>
      </c>
      <c r="K76" s="346">
        <v>1248</v>
      </c>
      <c r="L76" s="346">
        <v>19</v>
      </c>
      <c r="M76" s="346" t="s">
        <v>540</v>
      </c>
      <c r="N76" s="346">
        <v>20</v>
      </c>
      <c r="O76" s="346">
        <v>26</v>
      </c>
      <c r="P76" s="346">
        <v>577</v>
      </c>
      <c r="Q76" s="346">
        <v>65</v>
      </c>
      <c r="R76" s="346">
        <v>50</v>
      </c>
      <c r="S76" s="346">
        <v>243</v>
      </c>
      <c r="T76" s="346">
        <v>119</v>
      </c>
      <c r="U76" s="346">
        <v>1119</v>
      </c>
      <c r="V76" s="343">
        <f t="shared" si="10"/>
        <v>0</v>
      </c>
      <c r="W76" s="342" t="s">
        <v>540</v>
      </c>
      <c r="X76" s="343">
        <f t="shared" si="10"/>
        <v>-0.41176470588235292</v>
      </c>
      <c r="Y76" s="343">
        <f t="shared" si="11"/>
        <v>-7.1428571428571425E-2</v>
      </c>
      <c r="Z76" s="343">
        <f t="shared" si="12"/>
        <v>-0.10403726708074534</v>
      </c>
      <c r="AA76" s="343">
        <f t="shared" si="13"/>
        <v>0.3</v>
      </c>
      <c r="AB76" s="343">
        <f t="shared" si="14"/>
        <v>2.0408163265306121E-2</v>
      </c>
      <c r="AC76" s="343">
        <f t="shared" si="15"/>
        <v>-0.11636363636363636</v>
      </c>
      <c r="AD76" s="343">
        <f t="shared" si="16"/>
        <v>-0.14388489208633093</v>
      </c>
      <c r="AE76" s="345">
        <f t="shared" si="17"/>
        <v>-0.10336538461538461</v>
      </c>
    </row>
    <row r="77" spans="1:31" s="344" customFormat="1" ht="15" customHeight="1">
      <c r="A77" s="289" t="s">
        <v>302</v>
      </c>
      <c r="B77" s="346">
        <v>18</v>
      </c>
      <c r="C77" s="346">
        <v>10</v>
      </c>
      <c r="D77" s="346">
        <v>35</v>
      </c>
      <c r="E77" s="346">
        <v>27</v>
      </c>
      <c r="F77" s="346">
        <v>617</v>
      </c>
      <c r="G77" s="346">
        <v>48</v>
      </c>
      <c r="H77" s="346">
        <v>48</v>
      </c>
      <c r="I77" s="346">
        <v>268</v>
      </c>
      <c r="J77" s="346">
        <v>140</v>
      </c>
      <c r="K77" s="346">
        <v>1211</v>
      </c>
      <c r="L77" s="346">
        <v>16</v>
      </c>
      <c r="M77" s="346">
        <v>5</v>
      </c>
      <c r="N77" s="346">
        <v>21</v>
      </c>
      <c r="O77" s="346">
        <v>26</v>
      </c>
      <c r="P77" s="346">
        <v>586</v>
      </c>
      <c r="Q77" s="346">
        <v>65</v>
      </c>
      <c r="R77" s="346">
        <v>51</v>
      </c>
      <c r="S77" s="346">
        <v>251</v>
      </c>
      <c r="T77" s="346">
        <v>110</v>
      </c>
      <c r="U77" s="346">
        <v>1131</v>
      </c>
      <c r="V77" s="343">
        <f t="shared" si="10"/>
        <v>-0.1111111111111111</v>
      </c>
      <c r="W77" s="343">
        <f t="shared" si="10"/>
        <v>-0.5</v>
      </c>
      <c r="X77" s="343">
        <f t="shared" si="10"/>
        <v>-0.4</v>
      </c>
      <c r="Y77" s="343">
        <f t="shared" si="11"/>
        <v>-3.7037037037037035E-2</v>
      </c>
      <c r="Z77" s="343">
        <f t="shared" si="12"/>
        <v>-5.0243111831442464E-2</v>
      </c>
      <c r="AA77" s="343">
        <f t="shared" si="13"/>
        <v>0.35416666666666669</v>
      </c>
      <c r="AB77" s="343">
        <f t="shared" si="14"/>
        <v>6.25E-2</v>
      </c>
      <c r="AC77" s="343">
        <f t="shared" si="15"/>
        <v>-6.3432835820895525E-2</v>
      </c>
      <c r="AD77" s="343">
        <f t="shared" si="16"/>
        <v>-0.21428571428571427</v>
      </c>
      <c r="AE77" s="345">
        <f t="shared" si="17"/>
        <v>-6.6061106523534266E-2</v>
      </c>
    </row>
    <row r="78" spans="1:31" s="344" customFormat="1" ht="15" customHeight="1">
      <c r="A78" s="289" t="s">
        <v>303</v>
      </c>
      <c r="B78" s="346">
        <v>15</v>
      </c>
      <c r="C78" s="346">
        <v>9</v>
      </c>
      <c r="D78" s="346">
        <v>36</v>
      </c>
      <c r="E78" s="346">
        <v>27</v>
      </c>
      <c r="F78" s="346">
        <v>607</v>
      </c>
      <c r="G78" s="346">
        <v>44</v>
      </c>
      <c r="H78" s="346">
        <v>46</v>
      </c>
      <c r="I78" s="346">
        <v>265</v>
      </c>
      <c r="J78" s="346">
        <v>136</v>
      </c>
      <c r="K78" s="346">
        <v>1185</v>
      </c>
      <c r="L78" s="346">
        <v>15</v>
      </c>
      <c r="M78" s="346">
        <v>8</v>
      </c>
      <c r="N78" s="346">
        <v>18</v>
      </c>
      <c r="O78" s="346">
        <v>28</v>
      </c>
      <c r="P78" s="346">
        <v>592</v>
      </c>
      <c r="Q78" s="346">
        <v>67</v>
      </c>
      <c r="R78" s="346">
        <v>51</v>
      </c>
      <c r="S78" s="346">
        <v>256</v>
      </c>
      <c r="T78" s="346">
        <v>113</v>
      </c>
      <c r="U78" s="346">
        <v>1148</v>
      </c>
      <c r="V78" s="343">
        <f t="shared" si="10"/>
        <v>0</v>
      </c>
      <c r="W78" s="343">
        <f t="shared" si="10"/>
        <v>-0.1111111111111111</v>
      </c>
      <c r="X78" s="343">
        <f t="shared" si="10"/>
        <v>-0.5</v>
      </c>
      <c r="Y78" s="343">
        <f t="shared" si="11"/>
        <v>3.7037037037037035E-2</v>
      </c>
      <c r="Z78" s="343">
        <f t="shared" si="12"/>
        <v>-2.4711696869851731E-2</v>
      </c>
      <c r="AA78" s="343">
        <f t="shared" si="13"/>
        <v>0.52272727272727271</v>
      </c>
      <c r="AB78" s="343">
        <f t="shared" si="14"/>
        <v>0.10869565217391304</v>
      </c>
      <c r="AC78" s="343">
        <f t="shared" si="15"/>
        <v>-3.3962264150943396E-2</v>
      </c>
      <c r="AD78" s="343">
        <f t="shared" si="16"/>
        <v>-0.16911764705882354</v>
      </c>
      <c r="AE78" s="345">
        <f t="shared" si="17"/>
        <v>-3.1223628691983123E-2</v>
      </c>
    </row>
    <row r="79" spans="1:31" s="344" customFormat="1" ht="15" customHeight="1">
      <c r="A79" s="289" t="s">
        <v>304</v>
      </c>
      <c r="B79" s="346">
        <v>14</v>
      </c>
      <c r="C79" s="346">
        <v>8</v>
      </c>
      <c r="D79" s="346">
        <v>38</v>
      </c>
      <c r="E79" s="346">
        <v>28</v>
      </c>
      <c r="F79" s="346">
        <v>597</v>
      </c>
      <c r="G79" s="346">
        <v>44</v>
      </c>
      <c r="H79" s="346">
        <v>48</v>
      </c>
      <c r="I79" s="346">
        <v>277</v>
      </c>
      <c r="J79" s="346">
        <v>145</v>
      </c>
      <c r="K79" s="346">
        <v>1199</v>
      </c>
      <c r="L79" s="346">
        <v>16</v>
      </c>
      <c r="M79" s="346">
        <v>8</v>
      </c>
      <c r="N79" s="346">
        <v>17</v>
      </c>
      <c r="O79" s="346">
        <v>26</v>
      </c>
      <c r="P79" s="346">
        <v>595</v>
      </c>
      <c r="Q79" s="346">
        <v>67</v>
      </c>
      <c r="R79" s="346">
        <v>54</v>
      </c>
      <c r="S79" s="346">
        <v>260</v>
      </c>
      <c r="T79" s="346">
        <v>120</v>
      </c>
      <c r="U79" s="346">
        <v>1163</v>
      </c>
      <c r="V79" s="343">
        <f t="shared" si="10"/>
        <v>0.14285714285714285</v>
      </c>
      <c r="W79" s="343">
        <f t="shared" si="10"/>
        <v>0</v>
      </c>
      <c r="X79" s="343">
        <f t="shared" si="10"/>
        <v>-0.55263157894736847</v>
      </c>
      <c r="Y79" s="343">
        <f t="shared" si="11"/>
        <v>-7.1428571428571425E-2</v>
      </c>
      <c r="Z79" s="343">
        <f t="shared" si="12"/>
        <v>-3.3500837520938024E-3</v>
      </c>
      <c r="AA79" s="343">
        <f t="shared" si="13"/>
        <v>0.52272727272727271</v>
      </c>
      <c r="AB79" s="343">
        <f t="shared" si="14"/>
        <v>0.125</v>
      </c>
      <c r="AC79" s="343">
        <f t="shared" si="15"/>
        <v>-6.1371841155234655E-2</v>
      </c>
      <c r="AD79" s="343">
        <f t="shared" si="16"/>
        <v>-0.17241379310344829</v>
      </c>
      <c r="AE79" s="345">
        <f t="shared" si="17"/>
        <v>-3.0025020850708923E-2</v>
      </c>
    </row>
    <row r="80" spans="1:31" s="344" customFormat="1" ht="15" customHeight="1">
      <c r="A80" s="289" t="s">
        <v>305</v>
      </c>
      <c r="B80" s="346">
        <v>13</v>
      </c>
      <c r="C80" s="346">
        <v>8</v>
      </c>
      <c r="D80" s="346">
        <v>37</v>
      </c>
      <c r="E80" s="346">
        <v>29</v>
      </c>
      <c r="F80" s="346">
        <v>592</v>
      </c>
      <c r="G80" s="346">
        <v>43</v>
      </c>
      <c r="H80" s="346">
        <v>53</v>
      </c>
      <c r="I80" s="346">
        <v>286</v>
      </c>
      <c r="J80" s="346">
        <v>152</v>
      </c>
      <c r="K80" s="346">
        <v>1213</v>
      </c>
      <c r="L80" s="346">
        <v>16</v>
      </c>
      <c r="M80" s="346">
        <v>9</v>
      </c>
      <c r="N80" s="346">
        <v>15</v>
      </c>
      <c r="O80" s="346">
        <v>26</v>
      </c>
      <c r="P80" s="346">
        <v>591</v>
      </c>
      <c r="Q80" s="346">
        <v>67</v>
      </c>
      <c r="R80" s="346">
        <v>58</v>
      </c>
      <c r="S80" s="346">
        <v>258</v>
      </c>
      <c r="T80" s="346">
        <v>125</v>
      </c>
      <c r="U80" s="346">
        <v>1165</v>
      </c>
      <c r="V80" s="343">
        <f t="shared" si="10"/>
        <v>0.23076923076923078</v>
      </c>
      <c r="W80" s="343">
        <f t="shared" si="10"/>
        <v>0.125</v>
      </c>
      <c r="X80" s="343">
        <f t="shared" si="10"/>
        <v>-0.59459459459459463</v>
      </c>
      <c r="Y80" s="343">
        <f t="shared" si="11"/>
        <v>-0.10344827586206896</v>
      </c>
      <c r="Z80" s="343">
        <f t="shared" si="12"/>
        <v>-1.6891891891891893E-3</v>
      </c>
      <c r="AA80" s="343">
        <f t="shared" si="13"/>
        <v>0.55813953488372092</v>
      </c>
      <c r="AB80" s="343">
        <f t="shared" si="14"/>
        <v>9.4339622641509441E-2</v>
      </c>
      <c r="AC80" s="343">
        <f t="shared" si="15"/>
        <v>-9.7902097902097904E-2</v>
      </c>
      <c r="AD80" s="343">
        <f t="shared" si="16"/>
        <v>-0.17763157894736842</v>
      </c>
      <c r="AE80" s="345">
        <f t="shared" si="17"/>
        <v>-3.9571310799670238E-2</v>
      </c>
    </row>
    <row r="81" spans="1:31" s="344" customFormat="1" ht="15" customHeight="1">
      <c r="A81" s="289" t="s">
        <v>306</v>
      </c>
      <c r="B81" s="346">
        <v>13</v>
      </c>
      <c r="C81" s="346">
        <v>8</v>
      </c>
      <c r="D81" s="346">
        <v>41</v>
      </c>
      <c r="E81" s="346">
        <v>30</v>
      </c>
      <c r="F81" s="346">
        <v>595</v>
      </c>
      <c r="G81" s="346">
        <v>43</v>
      </c>
      <c r="H81" s="346">
        <v>56</v>
      </c>
      <c r="I81" s="346">
        <v>291</v>
      </c>
      <c r="J81" s="346">
        <v>145</v>
      </c>
      <c r="K81" s="346">
        <v>1222</v>
      </c>
      <c r="L81" s="346">
        <v>15</v>
      </c>
      <c r="M81" s="346">
        <v>7</v>
      </c>
      <c r="N81" s="346">
        <v>16</v>
      </c>
      <c r="O81" s="346">
        <v>28</v>
      </c>
      <c r="P81" s="346">
        <v>602</v>
      </c>
      <c r="Q81" s="346">
        <v>67</v>
      </c>
      <c r="R81" s="346">
        <v>59</v>
      </c>
      <c r="S81" s="346">
        <v>258</v>
      </c>
      <c r="T81" s="346">
        <v>126</v>
      </c>
      <c r="U81" s="346">
        <v>1178</v>
      </c>
      <c r="V81" s="343">
        <f t="shared" si="10"/>
        <v>0.15384615384615385</v>
      </c>
      <c r="W81" s="343">
        <f t="shared" si="10"/>
        <v>-0.125</v>
      </c>
      <c r="X81" s="343">
        <f t="shared" si="10"/>
        <v>-0.6097560975609756</v>
      </c>
      <c r="Y81" s="343">
        <f t="shared" si="11"/>
        <v>-6.6666666666666666E-2</v>
      </c>
      <c r="Z81" s="343">
        <f t="shared" si="12"/>
        <v>1.1764705882352941E-2</v>
      </c>
      <c r="AA81" s="343">
        <f t="shared" si="13"/>
        <v>0.55813953488372092</v>
      </c>
      <c r="AB81" s="343">
        <f t="shared" si="14"/>
        <v>5.3571428571428568E-2</v>
      </c>
      <c r="AC81" s="343">
        <f t="shared" si="15"/>
        <v>-0.1134020618556701</v>
      </c>
      <c r="AD81" s="343">
        <f t="shared" si="16"/>
        <v>-0.1310344827586207</v>
      </c>
      <c r="AE81" s="345">
        <f t="shared" si="17"/>
        <v>-3.6006546644844518E-2</v>
      </c>
    </row>
    <row r="82" spans="1:31" s="344" customFormat="1" ht="15" customHeight="1">
      <c r="A82" s="289" t="s">
        <v>307</v>
      </c>
      <c r="B82" s="346">
        <v>15</v>
      </c>
      <c r="C82" s="346">
        <v>8</v>
      </c>
      <c r="D82" s="346">
        <v>35</v>
      </c>
      <c r="E82" s="346">
        <v>35</v>
      </c>
      <c r="F82" s="346">
        <v>602</v>
      </c>
      <c r="G82" s="346">
        <v>39</v>
      </c>
      <c r="H82" s="346">
        <v>58</v>
      </c>
      <c r="I82" s="346">
        <v>285</v>
      </c>
      <c r="J82" s="346">
        <v>139</v>
      </c>
      <c r="K82" s="346">
        <v>1216</v>
      </c>
      <c r="L82" s="346">
        <v>13</v>
      </c>
      <c r="M82" s="346">
        <v>7</v>
      </c>
      <c r="N82" s="346">
        <v>15</v>
      </c>
      <c r="O82" s="346">
        <v>28</v>
      </c>
      <c r="P82" s="346">
        <v>597</v>
      </c>
      <c r="Q82" s="346">
        <v>66</v>
      </c>
      <c r="R82" s="346">
        <v>59</v>
      </c>
      <c r="S82" s="346">
        <v>246</v>
      </c>
      <c r="T82" s="346">
        <v>119</v>
      </c>
      <c r="U82" s="346">
        <v>1150</v>
      </c>
      <c r="V82" s="343">
        <f t="shared" si="10"/>
        <v>-0.13333333333333333</v>
      </c>
      <c r="W82" s="343">
        <f t="shared" si="10"/>
        <v>-0.125</v>
      </c>
      <c r="X82" s="343">
        <f t="shared" si="10"/>
        <v>-0.5714285714285714</v>
      </c>
      <c r="Y82" s="343">
        <f t="shared" si="11"/>
        <v>-0.2</v>
      </c>
      <c r="Z82" s="343">
        <f t="shared" si="12"/>
        <v>-8.3056478405315621E-3</v>
      </c>
      <c r="AA82" s="343">
        <f t="shared" si="13"/>
        <v>0.69230769230769229</v>
      </c>
      <c r="AB82" s="343">
        <f t="shared" si="14"/>
        <v>1.7241379310344827E-2</v>
      </c>
      <c r="AC82" s="343">
        <f t="shared" si="15"/>
        <v>-0.1368421052631579</v>
      </c>
      <c r="AD82" s="343">
        <f t="shared" si="16"/>
        <v>-0.14388489208633093</v>
      </c>
      <c r="AE82" s="345">
        <f t="shared" si="17"/>
        <v>-5.4276315789473686E-2</v>
      </c>
    </row>
    <row r="83" spans="1:31" s="344" customFormat="1" ht="15" customHeight="1">
      <c r="A83" s="289" t="s">
        <v>308</v>
      </c>
      <c r="B83" s="346">
        <v>17</v>
      </c>
      <c r="C83" s="346">
        <v>7</v>
      </c>
      <c r="D83" s="346">
        <v>35</v>
      </c>
      <c r="E83" s="346">
        <v>33</v>
      </c>
      <c r="F83" s="346">
        <v>604</v>
      </c>
      <c r="G83" s="346">
        <v>37</v>
      </c>
      <c r="H83" s="346">
        <v>57</v>
      </c>
      <c r="I83" s="346">
        <v>279</v>
      </c>
      <c r="J83" s="346">
        <v>140</v>
      </c>
      <c r="K83" s="346">
        <v>1209</v>
      </c>
      <c r="L83" s="346">
        <v>12</v>
      </c>
      <c r="M83" s="346">
        <v>7</v>
      </c>
      <c r="N83" s="346">
        <v>16</v>
      </c>
      <c r="O83" s="346">
        <v>32</v>
      </c>
      <c r="P83" s="346">
        <v>572</v>
      </c>
      <c r="Q83" s="346">
        <v>66</v>
      </c>
      <c r="R83" s="346">
        <v>59</v>
      </c>
      <c r="S83" s="346">
        <v>249</v>
      </c>
      <c r="T83" s="346">
        <v>126</v>
      </c>
      <c r="U83" s="346">
        <v>1139</v>
      </c>
      <c r="V83" s="343">
        <f t="shared" si="10"/>
        <v>-0.29411764705882354</v>
      </c>
      <c r="W83" s="343">
        <f t="shared" si="10"/>
        <v>0</v>
      </c>
      <c r="X83" s="343">
        <f t="shared" si="10"/>
        <v>-0.54285714285714282</v>
      </c>
      <c r="Y83" s="343">
        <f t="shared" si="11"/>
        <v>-3.0303030303030304E-2</v>
      </c>
      <c r="Z83" s="343">
        <f t="shared" si="12"/>
        <v>-5.2980132450331126E-2</v>
      </c>
      <c r="AA83" s="343">
        <f t="shared" si="13"/>
        <v>0.78378378378378377</v>
      </c>
      <c r="AB83" s="343">
        <f t="shared" si="14"/>
        <v>3.5087719298245612E-2</v>
      </c>
      <c r="AC83" s="343">
        <f t="shared" si="15"/>
        <v>-0.10752688172043011</v>
      </c>
      <c r="AD83" s="343">
        <f t="shared" si="16"/>
        <v>-0.1</v>
      </c>
      <c r="AE83" s="345">
        <f t="shared" si="17"/>
        <v>-5.7899090157154671E-2</v>
      </c>
    </row>
    <row r="84" spans="1:31" s="344" customFormat="1" ht="15" customHeight="1">
      <c r="A84" s="289" t="s">
        <v>309</v>
      </c>
      <c r="B84" s="346">
        <v>17</v>
      </c>
      <c r="C84" s="346">
        <v>8</v>
      </c>
      <c r="D84" s="346">
        <v>36</v>
      </c>
      <c r="E84" s="346">
        <v>35</v>
      </c>
      <c r="F84" s="346">
        <v>607</v>
      </c>
      <c r="G84" s="346">
        <v>38</v>
      </c>
      <c r="H84" s="346">
        <v>58</v>
      </c>
      <c r="I84" s="346">
        <v>280</v>
      </c>
      <c r="J84" s="346">
        <v>138</v>
      </c>
      <c r="K84" s="346">
        <v>1217</v>
      </c>
      <c r="L84" s="346">
        <v>12</v>
      </c>
      <c r="M84" s="346">
        <v>7</v>
      </c>
      <c r="N84" s="346">
        <v>15</v>
      </c>
      <c r="O84" s="346">
        <v>31</v>
      </c>
      <c r="P84" s="346">
        <v>563</v>
      </c>
      <c r="Q84" s="346">
        <v>63</v>
      </c>
      <c r="R84" s="346">
        <v>60</v>
      </c>
      <c r="S84" s="346">
        <v>242</v>
      </c>
      <c r="T84" s="346">
        <v>127</v>
      </c>
      <c r="U84" s="346">
        <v>1120</v>
      </c>
      <c r="V84" s="343">
        <f t="shared" si="10"/>
        <v>-0.29411764705882354</v>
      </c>
      <c r="W84" s="343">
        <f t="shared" si="10"/>
        <v>-0.125</v>
      </c>
      <c r="X84" s="343">
        <f t="shared" si="10"/>
        <v>-0.58333333333333337</v>
      </c>
      <c r="Y84" s="343">
        <f t="shared" si="11"/>
        <v>-0.11428571428571428</v>
      </c>
      <c r="Z84" s="343">
        <f t="shared" si="12"/>
        <v>-7.248764415156507E-2</v>
      </c>
      <c r="AA84" s="343">
        <f t="shared" si="13"/>
        <v>0.65789473684210531</v>
      </c>
      <c r="AB84" s="343">
        <f t="shared" si="14"/>
        <v>3.4482758620689655E-2</v>
      </c>
      <c r="AC84" s="343">
        <f t="shared" si="15"/>
        <v>-0.1357142857142857</v>
      </c>
      <c r="AD84" s="343">
        <f t="shared" si="16"/>
        <v>-7.9710144927536225E-2</v>
      </c>
      <c r="AE84" s="345">
        <f t="shared" si="17"/>
        <v>-7.970419063270337E-2</v>
      </c>
    </row>
    <row r="85" spans="1:31" s="344" customFormat="1" ht="15" customHeight="1">
      <c r="A85" s="289" t="s">
        <v>310</v>
      </c>
      <c r="B85" s="346">
        <v>18</v>
      </c>
      <c r="C85" s="346">
        <v>8</v>
      </c>
      <c r="D85" s="346">
        <v>35</v>
      </c>
      <c r="E85" s="346">
        <v>38</v>
      </c>
      <c r="F85" s="346">
        <v>598</v>
      </c>
      <c r="G85" s="346">
        <v>43</v>
      </c>
      <c r="H85" s="346">
        <v>60</v>
      </c>
      <c r="I85" s="346">
        <v>282</v>
      </c>
      <c r="J85" s="346">
        <v>144</v>
      </c>
      <c r="K85" s="346">
        <v>1226</v>
      </c>
      <c r="L85" s="346">
        <v>12</v>
      </c>
      <c r="M85" s="346">
        <v>9</v>
      </c>
      <c r="N85" s="346">
        <v>15</v>
      </c>
      <c r="O85" s="346">
        <v>27</v>
      </c>
      <c r="P85" s="346">
        <v>578</v>
      </c>
      <c r="Q85" s="346">
        <v>65</v>
      </c>
      <c r="R85" s="346">
        <v>57</v>
      </c>
      <c r="S85" s="346">
        <v>240</v>
      </c>
      <c r="T85" s="346">
        <v>135</v>
      </c>
      <c r="U85" s="346">
        <v>1138</v>
      </c>
      <c r="V85" s="343">
        <f t="shared" si="10"/>
        <v>-0.33333333333333331</v>
      </c>
      <c r="W85" s="343">
        <f t="shared" si="10"/>
        <v>0.125</v>
      </c>
      <c r="X85" s="343">
        <f t="shared" si="10"/>
        <v>-0.5714285714285714</v>
      </c>
      <c r="Y85" s="343">
        <f t="shared" si="11"/>
        <v>-0.28947368421052633</v>
      </c>
      <c r="Z85" s="343">
        <f t="shared" si="12"/>
        <v>-3.3444816053511704E-2</v>
      </c>
      <c r="AA85" s="343">
        <f t="shared" si="13"/>
        <v>0.51162790697674421</v>
      </c>
      <c r="AB85" s="343">
        <f t="shared" si="14"/>
        <v>-0.05</v>
      </c>
      <c r="AC85" s="343">
        <f t="shared" si="15"/>
        <v>-0.14893617021276595</v>
      </c>
      <c r="AD85" s="343">
        <f t="shared" si="16"/>
        <v>-6.25E-2</v>
      </c>
      <c r="AE85" s="345">
        <f t="shared" si="17"/>
        <v>-7.177814029363784E-2</v>
      </c>
    </row>
    <row r="86" spans="1:31" s="344" customFormat="1" ht="15" customHeight="1">
      <c r="A86" s="289" t="s">
        <v>311</v>
      </c>
      <c r="B86" s="346">
        <v>18</v>
      </c>
      <c r="C86" s="346">
        <v>9</v>
      </c>
      <c r="D86" s="346">
        <v>35</v>
      </c>
      <c r="E86" s="346">
        <v>41</v>
      </c>
      <c r="F86" s="346">
        <v>600</v>
      </c>
      <c r="G86" s="346">
        <v>45</v>
      </c>
      <c r="H86" s="346">
        <v>56</v>
      </c>
      <c r="I86" s="346">
        <v>287</v>
      </c>
      <c r="J86" s="346">
        <v>138</v>
      </c>
      <c r="K86" s="346">
        <v>1229</v>
      </c>
      <c r="L86" s="346">
        <v>12</v>
      </c>
      <c r="M86" s="346">
        <v>7</v>
      </c>
      <c r="N86" s="346">
        <v>11</v>
      </c>
      <c r="O86" s="346">
        <v>27</v>
      </c>
      <c r="P86" s="346">
        <v>568</v>
      </c>
      <c r="Q86" s="346">
        <v>65</v>
      </c>
      <c r="R86" s="346">
        <v>54</v>
      </c>
      <c r="S86" s="346">
        <v>238</v>
      </c>
      <c r="T86" s="346">
        <v>126</v>
      </c>
      <c r="U86" s="346">
        <v>1108</v>
      </c>
      <c r="V86" s="343">
        <f t="shared" si="10"/>
        <v>-0.33333333333333331</v>
      </c>
      <c r="W86" s="343">
        <f t="shared" si="10"/>
        <v>-0.22222222222222221</v>
      </c>
      <c r="X86" s="343">
        <f t="shared" si="10"/>
        <v>-0.68571428571428572</v>
      </c>
      <c r="Y86" s="343">
        <f t="shared" si="11"/>
        <v>-0.34146341463414637</v>
      </c>
      <c r="Z86" s="343">
        <f t="shared" si="12"/>
        <v>-5.3333333333333337E-2</v>
      </c>
      <c r="AA86" s="343">
        <f t="shared" si="13"/>
        <v>0.44444444444444442</v>
      </c>
      <c r="AB86" s="343">
        <f t="shared" si="14"/>
        <v>-3.5714285714285712E-2</v>
      </c>
      <c r="AC86" s="343">
        <f t="shared" si="15"/>
        <v>-0.17073170731707318</v>
      </c>
      <c r="AD86" s="343">
        <f t="shared" si="16"/>
        <v>-8.6956521739130432E-2</v>
      </c>
      <c r="AE86" s="345">
        <f t="shared" si="17"/>
        <v>-9.8454027664768101E-2</v>
      </c>
    </row>
    <row r="87" spans="1:31" s="344" customFormat="1" ht="15" customHeight="1">
      <c r="A87" s="289" t="s">
        <v>312</v>
      </c>
      <c r="B87" s="346">
        <v>18</v>
      </c>
      <c r="C87" s="346">
        <v>7</v>
      </c>
      <c r="D87" s="346">
        <v>32</v>
      </c>
      <c r="E87" s="346">
        <v>39</v>
      </c>
      <c r="F87" s="346">
        <v>590</v>
      </c>
      <c r="G87" s="346">
        <v>47</v>
      </c>
      <c r="H87" s="346">
        <v>57</v>
      </c>
      <c r="I87" s="346">
        <v>286</v>
      </c>
      <c r="J87" s="346">
        <v>140</v>
      </c>
      <c r="K87" s="346">
        <v>1216</v>
      </c>
      <c r="L87" s="346">
        <v>12</v>
      </c>
      <c r="M87" s="346">
        <v>7</v>
      </c>
      <c r="N87" s="346">
        <v>12</v>
      </c>
      <c r="O87" s="346">
        <v>28</v>
      </c>
      <c r="P87" s="346">
        <v>582</v>
      </c>
      <c r="Q87" s="346">
        <v>68</v>
      </c>
      <c r="R87" s="346">
        <v>58</v>
      </c>
      <c r="S87" s="346">
        <v>253</v>
      </c>
      <c r="T87" s="346">
        <v>121</v>
      </c>
      <c r="U87" s="346">
        <v>1141</v>
      </c>
      <c r="V87" s="343">
        <f t="shared" si="10"/>
        <v>-0.33333333333333331</v>
      </c>
      <c r="W87" s="343">
        <f t="shared" si="10"/>
        <v>0</v>
      </c>
      <c r="X87" s="343">
        <f t="shared" si="10"/>
        <v>-0.625</v>
      </c>
      <c r="Y87" s="343">
        <f t="shared" si="11"/>
        <v>-0.28205128205128205</v>
      </c>
      <c r="Z87" s="343">
        <f t="shared" si="12"/>
        <v>-1.3559322033898305E-2</v>
      </c>
      <c r="AA87" s="343">
        <f t="shared" si="13"/>
        <v>0.44680851063829785</v>
      </c>
      <c r="AB87" s="343">
        <f t="shared" si="14"/>
        <v>1.7543859649122806E-2</v>
      </c>
      <c r="AC87" s="343">
        <f t="shared" si="15"/>
        <v>-0.11538461538461539</v>
      </c>
      <c r="AD87" s="343">
        <f t="shared" si="16"/>
        <v>-0.1357142857142857</v>
      </c>
      <c r="AE87" s="345">
        <f t="shared" si="17"/>
        <v>-6.1677631578947366E-2</v>
      </c>
    </row>
    <row r="88" spans="1:31" s="344" customFormat="1" ht="15" customHeight="1">
      <c r="A88" s="289" t="s">
        <v>313</v>
      </c>
      <c r="B88" s="346">
        <v>18</v>
      </c>
      <c r="C88" s="346">
        <v>7</v>
      </c>
      <c r="D88" s="346">
        <v>29</v>
      </c>
      <c r="E88" s="346">
        <v>36</v>
      </c>
      <c r="F88" s="346">
        <v>601</v>
      </c>
      <c r="G88" s="346">
        <v>48</v>
      </c>
      <c r="H88" s="346">
        <v>59</v>
      </c>
      <c r="I88" s="346">
        <v>282</v>
      </c>
      <c r="J88" s="346">
        <v>145</v>
      </c>
      <c r="K88" s="346">
        <v>1225</v>
      </c>
      <c r="L88" s="346">
        <v>10</v>
      </c>
      <c r="M88" s="346">
        <v>7</v>
      </c>
      <c r="N88" s="346">
        <v>15</v>
      </c>
      <c r="O88" s="346">
        <v>31</v>
      </c>
      <c r="P88" s="346">
        <v>600</v>
      </c>
      <c r="Q88" s="346">
        <v>69</v>
      </c>
      <c r="R88" s="346">
        <v>58</v>
      </c>
      <c r="S88" s="346">
        <v>257</v>
      </c>
      <c r="T88" s="346">
        <v>120</v>
      </c>
      <c r="U88" s="346">
        <v>1167</v>
      </c>
      <c r="V88" s="343">
        <f t="shared" si="10"/>
        <v>-0.44444444444444442</v>
      </c>
      <c r="W88" s="343">
        <f t="shared" si="10"/>
        <v>0</v>
      </c>
      <c r="X88" s="343">
        <f t="shared" si="10"/>
        <v>-0.48275862068965519</v>
      </c>
      <c r="Y88" s="343">
        <f t="shared" si="11"/>
        <v>-0.1388888888888889</v>
      </c>
      <c r="Z88" s="343">
        <f t="shared" si="12"/>
        <v>-1.6638935108153079E-3</v>
      </c>
      <c r="AA88" s="343">
        <f t="shared" si="13"/>
        <v>0.4375</v>
      </c>
      <c r="AB88" s="343">
        <f t="shared" si="14"/>
        <v>-1.6949152542372881E-2</v>
      </c>
      <c r="AC88" s="343">
        <f t="shared" si="15"/>
        <v>-8.8652482269503549E-2</v>
      </c>
      <c r="AD88" s="343">
        <f t="shared" si="16"/>
        <v>-0.17241379310344829</v>
      </c>
      <c r="AE88" s="345">
        <f t="shared" si="17"/>
        <v>-4.7346938775510203E-2</v>
      </c>
    </row>
    <row r="89" spans="1:31" s="344" customFormat="1" ht="15" customHeight="1">
      <c r="A89" s="289" t="s">
        <v>314</v>
      </c>
      <c r="B89" s="346">
        <v>16</v>
      </c>
      <c r="C89" s="346">
        <v>9</v>
      </c>
      <c r="D89" s="346">
        <v>30</v>
      </c>
      <c r="E89" s="346">
        <v>37</v>
      </c>
      <c r="F89" s="346">
        <v>599</v>
      </c>
      <c r="G89" s="346">
        <v>50</v>
      </c>
      <c r="H89" s="346">
        <v>60</v>
      </c>
      <c r="I89" s="346">
        <v>279</v>
      </c>
      <c r="J89" s="346">
        <v>135</v>
      </c>
      <c r="K89" s="346">
        <v>1215</v>
      </c>
      <c r="L89" s="346">
        <v>10</v>
      </c>
      <c r="M89" s="346">
        <v>6</v>
      </c>
      <c r="N89" s="346">
        <v>10</v>
      </c>
      <c r="O89" s="346">
        <v>31</v>
      </c>
      <c r="P89" s="346">
        <v>588</v>
      </c>
      <c r="Q89" s="346">
        <v>70</v>
      </c>
      <c r="R89" s="346">
        <v>59</v>
      </c>
      <c r="S89" s="346">
        <v>247</v>
      </c>
      <c r="T89" s="346">
        <v>119</v>
      </c>
      <c r="U89" s="346">
        <v>1140</v>
      </c>
      <c r="V89" s="343">
        <f t="shared" si="10"/>
        <v>-0.375</v>
      </c>
      <c r="W89" s="343">
        <f t="shared" si="10"/>
        <v>-0.33333333333333331</v>
      </c>
      <c r="X89" s="343">
        <f t="shared" si="10"/>
        <v>-0.66666666666666663</v>
      </c>
      <c r="Y89" s="343">
        <f t="shared" si="11"/>
        <v>-0.16216216216216217</v>
      </c>
      <c r="Z89" s="343">
        <f t="shared" si="12"/>
        <v>-1.8363939899833055E-2</v>
      </c>
      <c r="AA89" s="343">
        <f t="shared" si="13"/>
        <v>0.4</v>
      </c>
      <c r="AB89" s="343">
        <f t="shared" si="14"/>
        <v>-1.6666666666666666E-2</v>
      </c>
      <c r="AC89" s="343">
        <f t="shared" si="15"/>
        <v>-0.11469534050179211</v>
      </c>
      <c r="AD89" s="343">
        <f t="shared" si="16"/>
        <v>-0.11851851851851852</v>
      </c>
      <c r="AE89" s="345">
        <f t="shared" si="17"/>
        <v>-6.1728395061728392E-2</v>
      </c>
    </row>
    <row r="90" spans="1:31" s="344" customFormat="1" ht="15" customHeight="1">
      <c r="A90" s="289" t="s">
        <v>315</v>
      </c>
      <c r="B90" s="346">
        <v>17</v>
      </c>
      <c r="C90" s="346">
        <v>10</v>
      </c>
      <c r="D90" s="346">
        <v>27</v>
      </c>
      <c r="E90" s="346">
        <v>38</v>
      </c>
      <c r="F90" s="346">
        <v>607</v>
      </c>
      <c r="G90" s="346">
        <v>49</v>
      </c>
      <c r="H90" s="346">
        <v>57</v>
      </c>
      <c r="I90" s="346">
        <v>279</v>
      </c>
      <c r="J90" s="346">
        <v>137</v>
      </c>
      <c r="K90" s="346">
        <v>1221</v>
      </c>
      <c r="L90" s="346">
        <v>9</v>
      </c>
      <c r="M90" s="346">
        <v>5</v>
      </c>
      <c r="N90" s="346">
        <v>11</v>
      </c>
      <c r="O90" s="346">
        <v>32</v>
      </c>
      <c r="P90" s="346">
        <v>589</v>
      </c>
      <c r="Q90" s="346">
        <v>71</v>
      </c>
      <c r="R90" s="346">
        <v>59</v>
      </c>
      <c r="S90" s="346">
        <v>247</v>
      </c>
      <c r="T90" s="346">
        <v>109</v>
      </c>
      <c r="U90" s="346">
        <v>1132</v>
      </c>
      <c r="V90" s="343">
        <f t="shared" si="10"/>
        <v>-0.47058823529411764</v>
      </c>
      <c r="W90" s="343">
        <f t="shared" si="10"/>
        <v>-0.5</v>
      </c>
      <c r="X90" s="343">
        <f t="shared" si="10"/>
        <v>-0.59259259259259256</v>
      </c>
      <c r="Y90" s="343">
        <f t="shared" si="11"/>
        <v>-0.15789473684210525</v>
      </c>
      <c r="Z90" s="343">
        <f t="shared" si="12"/>
        <v>-2.9654036243822075E-2</v>
      </c>
      <c r="AA90" s="343">
        <f t="shared" si="13"/>
        <v>0.44897959183673469</v>
      </c>
      <c r="AB90" s="343">
        <f t="shared" si="14"/>
        <v>3.5087719298245612E-2</v>
      </c>
      <c r="AC90" s="343">
        <f t="shared" si="15"/>
        <v>-0.11469534050179211</v>
      </c>
      <c r="AD90" s="343">
        <f t="shared" si="16"/>
        <v>-0.20437956204379562</v>
      </c>
      <c r="AE90" s="345">
        <f t="shared" si="17"/>
        <v>-7.2891072891072897E-2</v>
      </c>
    </row>
    <row r="91" spans="1:31" s="344" customFormat="1" ht="15" customHeight="1">
      <c r="A91" s="289" t="s">
        <v>316</v>
      </c>
      <c r="B91" s="346">
        <v>20</v>
      </c>
      <c r="C91" s="346">
        <v>8</v>
      </c>
      <c r="D91" s="346">
        <v>27</v>
      </c>
      <c r="E91" s="346">
        <v>40</v>
      </c>
      <c r="F91" s="346">
        <v>594</v>
      </c>
      <c r="G91" s="346">
        <v>48</v>
      </c>
      <c r="H91" s="346">
        <v>62</v>
      </c>
      <c r="I91" s="346">
        <v>267</v>
      </c>
      <c r="J91" s="346">
        <v>131</v>
      </c>
      <c r="K91" s="346">
        <v>1197</v>
      </c>
      <c r="L91" s="346">
        <v>8</v>
      </c>
      <c r="M91" s="346" t="s">
        <v>540</v>
      </c>
      <c r="N91" s="346">
        <v>12</v>
      </c>
      <c r="O91" s="346">
        <v>30</v>
      </c>
      <c r="P91" s="346">
        <v>607</v>
      </c>
      <c r="Q91" s="346">
        <v>74</v>
      </c>
      <c r="R91" s="346">
        <v>60</v>
      </c>
      <c r="S91" s="346">
        <v>242</v>
      </c>
      <c r="T91" s="346">
        <v>112</v>
      </c>
      <c r="U91" s="346">
        <v>1145</v>
      </c>
      <c r="V91" s="343">
        <f t="shared" si="10"/>
        <v>-0.6</v>
      </c>
      <c r="W91" s="342" t="s">
        <v>540</v>
      </c>
      <c r="X91" s="343">
        <f t="shared" si="10"/>
        <v>-0.55555555555555558</v>
      </c>
      <c r="Y91" s="343">
        <f t="shared" si="11"/>
        <v>-0.25</v>
      </c>
      <c r="Z91" s="343">
        <f t="shared" si="12"/>
        <v>2.1885521885521887E-2</v>
      </c>
      <c r="AA91" s="343">
        <f t="shared" si="13"/>
        <v>0.54166666666666663</v>
      </c>
      <c r="AB91" s="343">
        <f t="shared" si="14"/>
        <v>-3.2258064516129031E-2</v>
      </c>
      <c r="AC91" s="343">
        <f t="shared" si="15"/>
        <v>-9.3632958801498134E-2</v>
      </c>
      <c r="AD91" s="343">
        <f t="shared" si="16"/>
        <v>-0.14503816793893129</v>
      </c>
      <c r="AE91" s="345">
        <f t="shared" si="17"/>
        <v>-4.3441938178780282E-2</v>
      </c>
    </row>
    <row r="92" spans="1:31" s="344" customFormat="1" ht="15" customHeight="1">
      <c r="A92" s="289" t="s">
        <v>317</v>
      </c>
      <c r="B92" s="346">
        <v>22</v>
      </c>
      <c r="C92" s="346">
        <v>6</v>
      </c>
      <c r="D92" s="346">
        <v>29</v>
      </c>
      <c r="E92" s="346">
        <v>39</v>
      </c>
      <c r="F92" s="346">
        <v>602</v>
      </c>
      <c r="G92" s="346">
        <v>46</v>
      </c>
      <c r="H92" s="346">
        <v>62</v>
      </c>
      <c r="I92" s="346">
        <v>265</v>
      </c>
      <c r="J92" s="346">
        <v>139</v>
      </c>
      <c r="K92" s="346">
        <v>1210</v>
      </c>
      <c r="L92" s="346">
        <v>7</v>
      </c>
      <c r="M92" s="346" t="s">
        <v>540</v>
      </c>
      <c r="N92" s="346">
        <v>9</v>
      </c>
      <c r="O92" s="346">
        <v>31</v>
      </c>
      <c r="P92" s="346">
        <v>608</v>
      </c>
      <c r="Q92" s="346">
        <v>70</v>
      </c>
      <c r="R92" s="346">
        <v>59</v>
      </c>
      <c r="S92" s="346">
        <v>240</v>
      </c>
      <c r="T92" s="346">
        <v>107</v>
      </c>
      <c r="U92" s="346">
        <v>1131</v>
      </c>
      <c r="V92" s="343">
        <f t="shared" si="10"/>
        <v>-0.68181818181818177</v>
      </c>
      <c r="W92" s="342" t="s">
        <v>540</v>
      </c>
      <c r="X92" s="343">
        <f t="shared" si="10"/>
        <v>-0.68965517241379315</v>
      </c>
      <c r="Y92" s="343">
        <f t="shared" si="11"/>
        <v>-0.20512820512820512</v>
      </c>
      <c r="Z92" s="343">
        <f t="shared" si="12"/>
        <v>9.9667774086378731E-3</v>
      </c>
      <c r="AA92" s="343">
        <f t="shared" si="13"/>
        <v>0.52173913043478259</v>
      </c>
      <c r="AB92" s="343">
        <f t="shared" si="14"/>
        <v>-4.8387096774193547E-2</v>
      </c>
      <c r="AC92" s="343">
        <f t="shared" si="15"/>
        <v>-9.4339622641509441E-2</v>
      </c>
      <c r="AD92" s="343">
        <f t="shared" si="16"/>
        <v>-0.23021582733812951</v>
      </c>
      <c r="AE92" s="345">
        <f t="shared" si="17"/>
        <v>-6.5289256198347106E-2</v>
      </c>
    </row>
    <row r="93" spans="1:31" s="344" customFormat="1" ht="15" customHeight="1">
      <c r="A93" s="289" t="s">
        <v>318</v>
      </c>
      <c r="B93" s="346">
        <v>22</v>
      </c>
      <c r="C93" s="346">
        <v>6</v>
      </c>
      <c r="D93" s="346">
        <v>30</v>
      </c>
      <c r="E93" s="346">
        <v>35</v>
      </c>
      <c r="F93" s="346">
        <v>607</v>
      </c>
      <c r="G93" s="346">
        <v>51</v>
      </c>
      <c r="H93" s="346">
        <v>62</v>
      </c>
      <c r="I93" s="346">
        <v>273</v>
      </c>
      <c r="J93" s="346">
        <v>138</v>
      </c>
      <c r="K93" s="346">
        <v>1224</v>
      </c>
      <c r="L93" s="346">
        <v>8</v>
      </c>
      <c r="M93" s="346" t="s">
        <v>540</v>
      </c>
      <c r="N93" s="346">
        <v>6</v>
      </c>
      <c r="O93" s="346">
        <v>29</v>
      </c>
      <c r="P93" s="346">
        <v>603</v>
      </c>
      <c r="Q93" s="346">
        <v>73</v>
      </c>
      <c r="R93" s="346">
        <v>57</v>
      </c>
      <c r="S93" s="346">
        <v>248</v>
      </c>
      <c r="T93" s="346">
        <v>104</v>
      </c>
      <c r="U93" s="346">
        <v>1128</v>
      </c>
      <c r="V93" s="343">
        <f t="shared" si="10"/>
        <v>-0.63636363636363635</v>
      </c>
      <c r="W93" s="342" t="s">
        <v>540</v>
      </c>
      <c r="X93" s="343">
        <f t="shared" si="10"/>
        <v>-0.8</v>
      </c>
      <c r="Y93" s="343">
        <f t="shared" si="11"/>
        <v>-0.17142857142857143</v>
      </c>
      <c r="Z93" s="343">
        <f t="shared" si="12"/>
        <v>-6.5897858319604614E-3</v>
      </c>
      <c r="AA93" s="343">
        <f t="shared" si="13"/>
        <v>0.43137254901960786</v>
      </c>
      <c r="AB93" s="343">
        <f t="shared" si="14"/>
        <v>-8.0645161290322578E-2</v>
      </c>
      <c r="AC93" s="343">
        <f t="shared" si="15"/>
        <v>-9.1575091575091569E-2</v>
      </c>
      <c r="AD93" s="343">
        <f t="shared" si="16"/>
        <v>-0.24637681159420291</v>
      </c>
      <c r="AE93" s="345">
        <f t="shared" si="17"/>
        <v>-7.8431372549019607E-2</v>
      </c>
    </row>
    <row r="94" spans="1:31" s="344" customFormat="1" ht="15" customHeight="1">
      <c r="A94" s="289" t="s">
        <v>319</v>
      </c>
      <c r="B94" s="346">
        <v>22</v>
      </c>
      <c r="C94" s="346">
        <v>7</v>
      </c>
      <c r="D94" s="346">
        <v>31</v>
      </c>
      <c r="E94" s="346">
        <v>32</v>
      </c>
      <c r="F94" s="346">
        <v>615</v>
      </c>
      <c r="G94" s="346">
        <v>54</v>
      </c>
      <c r="H94" s="346">
        <v>61</v>
      </c>
      <c r="I94" s="346">
        <v>274</v>
      </c>
      <c r="J94" s="346">
        <v>134</v>
      </c>
      <c r="K94" s="346">
        <v>1230</v>
      </c>
      <c r="L94" s="346">
        <v>8</v>
      </c>
      <c r="M94" s="346">
        <v>5</v>
      </c>
      <c r="N94" s="346" t="s">
        <v>540</v>
      </c>
      <c r="O94" s="346">
        <v>29</v>
      </c>
      <c r="P94" s="346">
        <v>587</v>
      </c>
      <c r="Q94" s="346">
        <v>70</v>
      </c>
      <c r="R94" s="346">
        <v>55</v>
      </c>
      <c r="S94" s="346">
        <v>248</v>
      </c>
      <c r="T94" s="346">
        <v>108</v>
      </c>
      <c r="U94" s="346">
        <v>1110</v>
      </c>
      <c r="V94" s="343">
        <f t="shared" si="10"/>
        <v>-0.63636363636363635</v>
      </c>
      <c r="W94" s="343">
        <f t="shared" si="10"/>
        <v>-0.2857142857142857</v>
      </c>
      <c r="X94" s="342" t="s">
        <v>540</v>
      </c>
      <c r="Y94" s="343">
        <f t="shared" si="11"/>
        <v>-9.375E-2</v>
      </c>
      <c r="Z94" s="343">
        <f t="shared" si="12"/>
        <v>-4.5528455284552849E-2</v>
      </c>
      <c r="AA94" s="343">
        <f t="shared" si="13"/>
        <v>0.29629629629629628</v>
      </c>
      <c r="AB94" s="343">
        <f t="shared" si="14"/>
        <v>-9.8360655737704916E-2</v>
      </c>
      <c r="AC94" s="343">
        <f t="shared" si="15"/>
        <v>-9.4890510948905105E-2</v>
      </c>
      <c r="AD94" s="343">
        <f t="shared" si="16"/>
        <v>-0.19402985074626866</v>
      </c>
      <c r="AE94" s="345">
        <f t="shared" si="17"/>
        <v>-9.7560975609756101E-2</v>
      </c>
    </row>
    <row r="95" spans="1:31" s="344" customFormat="1" ht="15" customHeight="1">
      <c r="A95" s="289" t="s">
        <v>320</v>
      </c>
      <c r="B95" s="346">
        <v>21</v>
      </c>
      <c r="C95" s="346">
        <v>7</v>
      </c>
      <c r="D95" s="346">
        <v>28</v>
      </c>
      <c r="E95" s="346">
        <v>36</v>
      </c>
      <c r="F95" s="346">
        <v>625</v>
      </c>
      <c r="G95" s="346">
        <v>56</v>
      </c>
      <c r="H95" s="346">
        <v>60</v>
      </c>
      <c r="I95" s="346">
        <v>263</v>
      </c>
      <c r="J95" s="346">
        <v>137</v>
      </c>
      <c r="K95" s="346">
        <v>1233</v>
      </c>
      <c r="L95" s="346">
        <v>8</v>
      </c>
      <c r="M95" s="346" t="s">
        <v>540</v>
      </c>
      <c r="N95" s="346" t="s">
        <v>540</v>
      </c>
      <c r="O95" s="346">
        <v>30</v>
      </c>
      <c r="P95" s="346">
        <v>590</v>
      </c>
      <c r="Q95" s="346">
        <v>70</v>
      </c>
      <c r="R95" s="346">
        <v>53</v>
      </c>
      <c r="S95" s="346">
        <v>242</v>
      </c>
      <c r="T95" s="346">
        <v>114</v>
      </c>
      <c r="U95" s="346">
        <v>1113</v>
      </c>
      <c r="V95" s="343">
        <f t="shared" si="10"/>
        <v>-0.61904761904761907</v>
      </c>
      <c r="W95" s="342" t="s">
        <v>540</v>
      </c>
      <c r="X95" s="342" t="s">
        <v>540</v>
      </c>
      <c r="Y95" s="343">
        <f t="shared" si="11"/>
        <v>-0.16666666666666666</v>
      </c>
      <c r="Z95" s="343">
        <f t="shared" si="12"/>
        <v>-5.6000000000000001E-2</v>
      </c>
      <c r="AA95" s="343">
        <f t="shared" si="13"/>
        <v>0.25</v>
      </c>
      <c r="AB95" s="343">
        <f t="shared" si="14"/>
        <v>-0.11666666666666667</v>
      </c>
      <c r="AC95" s="343">
        <f t="shared" si="15"/>
        <v>-7.9847908745247151E-2</v>
      </c>
      <c r="AD95" s="343">
        <f t="shared" si="16"/>
        <v>-0.16788321167883211</v>
      </c>
      <c r="AE95" s="345">
        <f t="shared" si="17"/>
        <v>-9.7323600973236016E-2</v>
      </c>
    </row>
    <row r="96" spans="1:31" s="344" customFormat="1" ht="15" customHeight="1">
      <c r="A96" s="289" t="s">
        <v>321</v>
      </c>
      <c r="B96" s="346">
        <v>21</v>
      </c>
      <c r="C96" s="346">
        <v>8</v>
      </c>
      <c r="D96" s="346">
        <v>29</v>
      </c>
      <c r="E96" s="346">
        <v>30</v>
      </c>
      <c r="F96" s="346">
        <v>633</v>
      </c>
      <c r="G96" s="346">
        <v>56</v>
      </c>
      <c r="H96" s="346">
        <v>62</v>
      </c>
      <c r="I96" s="346">
        <v>264</v>
      </c>
      <c r="J96" s="346">
        <v>137</v>
      </c>
      <c r="K96" s="346">
        <v>1240</v>
      </c>
      <c r="L96" s="346">
        <v>8</v>
      </c>
      <c r="M96" s="346" t="s">
        <v>540</v>
      </c>
      <c r="N96" s="346" t="s">
        <v>540</v>
      </c>
      <c r="O96" s="346">
        <v>30</v>
      </c>
      <c r="P96" s="346">
        <v>583</v>
      </c>
      <c r="Q96" s="346">
        <v>61</v>
      </c>
      <c r="R96" s="346">
        <v>52</v>
      </c>
      <c r="S96" s="346">
        <v>236</v>
      </c>
      <c r="T96" s="346">
        <v>124</v>
      </c>
      <c r="U96" s="346">
        <v>1099</v>
      </c>
      <c r="V96" s="343">
        <f t="shared" si="10"/>
        <v>-0.61904761904761907</v>
      </c>
      <c r="W96" s="342" t="s">
        <v>540</v>
      </c>
      <c r="X96" s="342" t="s">
        <v>540</v>
      </c>
      <c r="Y96" s="343">
        <f t="shared" si="11"/>
        <v>0</v>
      </c>
      <c r="Z96" s="343">
        <f t="shared" si="12"/>
        <v>-7.8988941548183256E-2</v>
      </c>
      <c r="AA96" s="343">
        <f t="shared" si="13"/>
        <v>8.9285714285714288E-2</v>
      </c>
      <c r="AB96" s="343">
        <f t="shared" si="14"/>
        <v>-0.16129032258064516</v>
      </c>
      <c r="AC96" s="343">
        <f t="shared" si="15"/>
        <v>-0.10606060606060606</v>
      </c>
      <c r="AD96" s="343">
        <f t="shared" si="16"/>
        <v>-9.4890510948905105E-2</v>
      </c>
      <c r="AE96" s="345">
        <f t="shared" si="17"/>
        <v>-0.11370967741935484</v>
      </c>
    </row>
    <row r="97" spans="1:31" s="344" customFormat="1" ht="15" customHeight="1">
      <c r="A97" s="289" t="s">
        <v>322</v>
      </c>
      <c r="B97" s="346">
        <v>19</v>
      </c>
      <c r="C97" s="346">
        <v>8</v>
      </c>
      <c r="D97" s="346">
        <v>31</v>
      </c>
      <c r="E97" s="346">
        <v>31</v>
      </c>
      <c r="F97" s="346">
        <v>651</v>
      </c>
      <c r="G97" s="346">
        <v>55</v>
      </c>
      <c r="H97" s="346">
        <v>69</v>
      </c>
      <c r="I97" s="346">
        <v>268</v>
      </c>
      <c r="J97" s="346">
        <v>141</v>
      </c>
      <c r="K97" s="346">
        <v>1273</v>
      </c>
      <c r="L97" s="346">
        <v>7</v>
      </c>
      <c r="M97" s="346" t="s">
        <v>540</v>
      </c>
      <c r="N97" s="346" t="s">
        <v>540</v>
      </c>
      <c r="O97" s="346">
        <v>29</v>
      </c>
      <c r="P97" s="346">
        <v>596</v>
      </c>
      <c r="Q97" s="346">
        <v>64</v>
      </c>
      <c r="R97" s="346">
        <v>52</v>
      </c>
      <c r="S97" s="346">
        <v>233</v>
      </c>
      <c r="T97" s="346">
        <v>119</v>
      </c>
      <c r="U97" s="346">
        <v>1104</v>
      </c>
      <c r="V97" s="343">
        <f t="shared" si="10"/>
        <v>-0.63157894736842102</v>
      </c>
      <c r="W97" s="342" t="s">
        <v>540</v>
      </c>
      <c r="X97" s="342" t="s">
        <v>540</v>
      </c>
      <c r="Y97" s="343">
        <f t="shared" si="11"/>
        <v>-6.4516129032258063E-2</v>
      </c>
      <c r="Z97" s="343">
        <f t="shared" si="12"/>
        <v>-8.4485407066052232E-2</v>
      </c>
      <c r="AA97" s="343">
        <f t="shared" si="13"/>
        <v>0.16363636363636364</v>
      </c>
      <c r="AB97" s="343">
        <f t="shared" si="14"/>
        <v>-0.24637681159420291</v>
      </c>
      <c r="AC97" s="343">
        <f t="shared" si="15"/>
        <v>-0.13059701492537312</v>
      </c>
      <c r="AD97" s="343">
        <f t="shared" si="16"/>
        <v>-0.15602836879432624</v>
      </c>
      <c r="AE97" s="345">
        <f t="shared" si="17"/>
        <v>-0.13275726630007856</v>
      </c>
    </row>
    <row r="98" spans="1:31" s="344" customFormat="1" ht="15" customHeight="1">
      <c r="A98" s="288" t="s">
        <v>579</v>
      </c>
      <c r="B98" s="346">
        <v>17</v>
      </c>
      <c r="C98" s="346">
        <v>8</v>
      </c>
      <c r="D98" s="346">
        <v>28</v>
      </c>
      <c r="E98" s="346">
        <v>27</v>
      </c>
      <c r="F98" s="346">
        <v>658</v>
      </c>
      <c r="G98" s="346">
        <v>57</v>
      </c>
      <c r="H98" s="346">
        <v>63</v>
      </c>
      <c r="I98" s="346">
        <v>272</v>
      </c>
      <c r="J98" s="346">
        <v>142</v>
      </c>
      <c r="K98" s="346">
        <v>1272</v>
      </c>
      <c r="L98" s="346">
        <v>9</v>
      </c>
      <c r="M98" s="346" t="s">
        <v>540</v>
      </c>
      <c r="N98" s="346" t="s">
        <v>540</v>
      </c>
      <c r="O98" s="346">
        <v>28</v>
      </c>
      <c r="P98" s="346">
        <v>595</v>
      </c>
      <c r="Q98" s="346">
        <v>63</v>
      </c>
      <c r="R98" s="346">
        <v>54</v>
      </c>
      <c r="S98" s="346">
        <v>239</v>
      </c>
      <c r="T98" s="346">
        <v>115</v>
      </c>
      <c r="U98" s="346">
        <v>1109</v>
      </c>
      <c r="V98" s="343">
        <f t="shared" si="10"/>
        <v>-0.47058823529411764</v>
      </c>
      <c r="W98" s="342" t="s">
        <v>540</v>
      </c>
      <c r="X98" s="342" t="s">
        <v>540</v>
      </c>
      <c r="Y98" s="343">
        <f t="shared" si="11"/>
        <v>3.7037037037037035E-2</v>
      </c>
      <c r="Z98" s="343">
        <f t="shared" si="12"/>
        <v>-9.5744680851063829E-2</v>
      </c>
      <c r="AA98" s="343">
        <f t="shared" si="13"/>
        <v>0.10526315789473684</v>
      </c>
      <c r="AB98" s="343">
        <f t="shared" si="14"/>
        <v>-0.14285714285714285</v>
      </c>
      <c r="AC98" s="343">
        <f t="shared" si="15"/>
        <v>-0.12132352941176471</v>
      </c>
      <c r="AD98" s="343">
        <f t="shared" si="16"/>
        <v>-0.19014084507042253</v>
      </c>
      <c r="AE98" s="345">
        <f t="shared" si="17"/>
        <v>-0.12814465408805031</v>
      </c>
    </row>
    <row r="99" spans="1:31" s="344" customFormat="1" ht="15" customHeight="1">
      <c r="A99" s="289" t="s">
        <v>324</v>
      </c>
      <c r="B99" s="346">
        <v>16</v>
      </c>
      <c r="C99" s="346">
        <v>7</v>
      </c>
      <c r="D99" s="346">
        <v>27</v>
      </c>
      <c r="E99" s="346">
        <v>27</v>
      </c>
      <c r="F99" s="346">
        <v>680</v>
      </c>
      <c r="G99" s="346">
        <v>59</v>
      </c>
      <c r="H99" s="346">
        <v>62</v>
      </c>
      <c r="I99" s="346">
        <v>273</v>
      </c>
      <c r="J99" s="346">
        <v>141</v>
      </c>
      <c r="K99" s="346">
        <v>1292</v>
      </c>
      <c r="L99" s="346">
        <v>10</v>
      </c>
      <c r="M99" s="346" t="s">
        <v>540</v>
      </c>
      <c r="N99" s="346" t="s">
        <v>540</v>
      </c>
      <c r="O99" s="346">
        <v>28</v>
      </c>
      <c r="P99" s="346">
        <v>593</v>
      </c>
      <c r="Q99" s="346">
        <v>61</v>
      </c>
      <c r="R99" s="346">
        <v>53</v>
      </c>
      <c r="S99" s="346">
        <v>245</v>
      </c>
      <c r="T99" s="346">
        <v>117</v>
      </c>
      <c r="U99" s="346">
        <v>1113</v>
      </c>
      <c r="V99" s="343">
        <f t="shared" si="10"/>
        <v>-0.375</v>
      </c>
      <c r="W99" s="342" t="s">
        <v>540</v>
      </c>
      <c r="X99" s="342" t="s">
        <v>540</v>
      </c>
      <c r="Y99" s="343">
        <f t="shared" si="11"/>
        <v>3.7037037037037035E-2</v>
      </c>
      <c r="Z99" s="343">
        <f t="shared" si="12"/>
        <v>-0.12794117647058822</v>
      </c>
      <c r="AA99" s="343">
        <f t="shared" si="13"/>
        <v>3.3898305084745763E-2</v>
      </c>
      <c r="AB99" s="343">
        <f t="shared" si="14"/>
        <v>-0.14516129032258066</v>
      </c>
      <c r="AC99" s="343">
        <f t="shared" si="15"/>
        <v>-0.10256410256410256</v>
      </c>
      <c r="AD99" s="343">
        <f t="shared" si="16"/>
        <v>-0.1702127659574468</v>
      </c>
      <c r="AE99" s="345">
        <f t="shared" si="17"/>
        <v>-0.13854489164086686</v>
      </c>
    </row>
    <row r="100" spans="1:31" s="344" customFormat="1" ht="15" customHeight="1">
      <c r="A100" s="289" t="s">
        <v>325</v>
      </c>
      <c r="B100" s="346">
        <v>16</v>
      </c>
      <c r="C100" s="346">
        <v>6</v>
      </c>
      <c r="D100" s="346">
        <v>26</v>
      </c>
      <c r="E100" s="346">
        <v>29</v>
      </c>
      <c r="F100" s="346">
        <v>667</v>
      </c>
      <c r="G100" s="346">
        <v>60</v>
      </c>
      <c r="H100" s="346">
        <v>60</v>
      </c>
      <c r="I100" s="346">
        <v>281</v>
      </c>
      <c r="J100" s="346">
        <v>141</v>
      </c>
      <c r="K100" s="346">
        <v>1286</v>
      </c>
      <c r="L100" s="346">
        <v>9</v>
      </c>
      <c r="M100" s="346" t="s">
        <v>540</v>
      </c>
      <c r="N100" s="346" t="s">
        <v>540</v>
      </c>
      <c r="O100" s="346">
        <v>24</v>
      </c>
      <c r="P100" s="346">
        <v>587</v>
      </c>
      <c r="Q100" s="346">
        <v>66</v>
      </c>
      <c r="R100" s="346">
        <v>52</v>
      </c>
      <c r="S100" s="346">
        <v>241</v>
      </c>
      <c r="T100" s="346">
        <v>122</v>
      </c>
      <c r="U100" s="346">
        <v>1107</v>
      </c>
      <c r="V100" s="343">
        <f t="shared" si="10"/>
        <v>-0.4375</v>
      </c>
      <c r="W100" s="342" t="s">
        <v>540</v>
      </c>
      <c r="X100" s="342" t="s">
        <v>540</v>
      </c>
      <c r="Y100" s="343">
        <f t="shared" si="11"/>
        <v>-0.17241379310344829</v>
      </c>
      <c r="Z100" s="343">
        <f t="shared" si="12"/>
        <v>-0.1199400299850075</v>
      </c>
      <c r="AA100" s="343">
        <f t="shared" si="13"/>
        <v>0.1</v>
      </c>
      <c r="AB100" s="343">
        <f t="shared" si="14"/>
        <v>-0.13333333333333333</v>
      </c>
      <c r="AC100" s="343">
        <f t="shared" si="15"/>
        <v>-0.14234875444839859</v>
      </c>
      <c r="AD100" s="343">
        <f t="shared" si="16"/>
        <v>-0.13475177304964539</v>
      </c>
      <c r="AE100" s="345">
        <f t="shared" si="17"/>
        <v>-0.13919129082426127</v>
      </c>
    </row>
    <row r="101" spans="1:31" s="344" customFormat="1" ht="15" customHeight="1">
      <c r="A101" s="289" t="s">
        <v>326</v>
      </c>
      <c r="B101" s="346">
        <v>19</v>
      </c>
      <c r="C101" s="346">
        <v>6</v>
      </c>
      <c r="D101" s="346">
        <v>29</v>
      </c>
      <c r="E101" s="346">
        <v>26</v>
      </c>
      <c r="F101" s="346">
        <v>677</v>
      </c>
      <c r="G101" s="346">
        <v>59</v>
      </c>
      <c r="H101" s="346">
        <v>59</v>
      </c>
      <c r="I101" s="346">
        <v>275</v>
      </c>
      <c r="J101" s="346">
        <v>137</v>
      </c>
      <c r="K101" s="346">
        <v>1287</v>
      </c>
      <c r="L101" s="346">
        <v>10</v>
      </c>
      <c r="M101" s="346" t="s">
        <v>540</v>
      </c>
      <c r="N101" s="346" t="s">
        <v>540</v>
      </c>
      <c r="O101" s="346">
        <v>20</v>
      </c>
      <c r="P101" s="346">
        <v>579</v>
      </c>
      <c r="Q101" s="346">
        <v>64</v>
      </c>
      <c r="R101" s="346">
        <v>52</v>
      </c>
      <c r="S101" s="346">
        <v>245</v>
      </c>
      <c r="T101" s="346">
        <v>128</v>
      </c>
      <c r="U101" s="346">
        <v>1104</v>
      </c>
      <c r="V101" s="343">
        <f t="shared" si="10"/>
        <v>-0.47368421052631576</v>
      </c>
      <c r="W101" s="342" t="s">
        <v>540</v>
      </c>
      <c r="X101" s="342" t="s">
        <v>540</v>
      </c>
      <c r="Y101" s="343">
        <f t="shared" si="11"/>
        <v>-0.23076923076923078</v>
      </c>
      <c r="Z101" s="343">
        <f t="shared" si="12"/>
        <v>-0.14475627769571639</v>
      </c>
      <c r="AA101" s="343">
        <f t="shared" si="13"/>
        <v>8.4745762711864403E-2</v>
      </c>
      <c r="AB101" s="343">
        <f t="shared" si="14"/>
        <v>-0.11864406779661017</v>
      </c>
      <c r="AC101" s="343">
        <f t="shared" si="15"/>
        <v>-0.10909090909090909</v>
      </c>
      <c r="AD101" s="343">
        <f t="shared" si="16"/>
        <v>-6.569343065693431E-2</v>
      </c>
      <c r="AE101" s="345">
        <f t="shared" si="17"/>
        <v>-0.14219114219114218</v>
      </c>
    </row>
    <row r="102" spans="1:31" s="344" customFormat="1" ht="15" customHeight="1">
      <c r="A102" s="289" t="s">
        <v>327</v>
      </c>
      <c r="B102" s="346">
        <v>19</v>
      </c>
      <c r="C102" s="346">
        <v>6</v>
      </c>
      <c r="D102" s="346">
        <v>25</v>
      </c>
      <c r="E102" s="346">
        <v>27</v>
      </c>
      <c r="F102" s="346">
        <v>657</v>
      </c>
      <c r="G102" s="346">
        <v>55</v>
      </c>
      <c r="H102" s="346">
        <v>60</v>
      </c>
      <c r="I102" s="346">
        <v>278</v>
      </c>
      <c r="J102" s="346">
        <v>135</v>
      </c>
      <c r="K102" s="346">
        <v>1262</v>
      </c>
      <c r="L102" s="346">
        <v>11</v>
      </c>
      <c r="M102" s="346">
        <v>6</v>
      </c>
      <c r="N102" s="346" t="s">
        <v>540</v>
      </c>
      <c r="O102" s="346">
        <v>21</v>
      </c>
      <c r="P102" s="346">
        <v>577</v>
      </c>
      <c r="Q102" s="346">
        <v>58</v>
      </c>
      <c r="R102" s="346">
        <v>56</v>
      </c>
      <c r="S102" s="346">
        <v>240</v>
      </c>
      <c r="T102" s="346">
        <v>127</v>
      </c>
      <c r="U102" s="346">
        <v>1096</v>
      </c>
      <c r="V102" s="343">
        <f t="shared" si="10"/>
        <v>-0.42105263157894735</v>
      </c>
      <c r="W102" s="343">
        <f t="shared" si="10"/>
        <v>0</v>
      </c>
      <c r="X102" s="342" t="s">
        <v>540</v>
      </c>
      <c r="Y102" s="343">
        <f t="shared" si="11"/>
        <v>-0.22222222222222221</v>
      </c>
      <c r="Z102" s="343">
        <f t="shared" si="12"/>
        <v>-0.12176560121765601</v>
      </c>
      <c r="AA102" s="343">
        <f t="shared" si="13"/>
        <v>5.4545454545454543E-2</v>
      </c>
      <c r="AB102" s="343">
        <f t="shared" si="14"/>
        <v>-6.6666666666666666E-2</v>
      </c>
      <c r="AC102" s="343">
        <f t="shared" si="15"/>
        <v>-0.1366906474820144</v>
      </c>
      <c r="AD102" s="343">
        <f t="shared" si="16"/>
        <v>-5.9259259259259262E-2</v>
      </c>
      <c r="AE102" s="345">
        <f t="shared" si="17"/>
        <v>-0.13153724247226625</v>
      </c>
    </row>
    <row r="103" spans="1:31" s="344" customFormat="1" ht="15" customHeight="1">
      <c r="A103" s="289" t="s">
        <v>328</v>
      </c>
      <c r="B103" s="346">
        <v>17</v>
      </c>
      <c r="C103" s="346">
        <v>6</v>
      </c>
      <c r="D103" s="346">
        <v>24</v>
      </c>
      <c r="E103" s="346">
        <v>29</v>
      </c>
      <c r="F103" s="346">
        <v>665</v>
      </c>
      <c r="G103" s="346">
        <v>54</v>
      </c>
      <c r="H103" s="346">
        <v>60</v>
      </c>
      <c r="I103" s="346">
        <v>279</v>
      </c>
      <c r="J103" s="346">
        <v>135</v>
      </c>
      <c r="K103" s="346">
        <v>1269</v>
      </c>
      <c r="L103" s="346">
        <v>11</v>
      </c>
      <c r="M103" s="346">
        <v>5</v>
      </c>
      <c r="N103" s="346" t="s">
        <v>540</v>
      </c>
      <c r="O103" s="346">
        <v>22</v>
      </c>
      <c r="P103" s="346">
        <v>558</v>
      </c>
      <c r="Q103" s="346">
        <v>57</v>
      </c>
      <c r="R103" s="346">
        <v>54</v>
      </c>
      <c r="S103" s="346">
        <v>241</v>
      </c>
      <c r="T103" s="346">
        <v>122</v>
      </c>
      <c r="U103" s="346">
        <v>1070</v>
      </c>
      <c r="V103" s="343">
        <f t="shared" si="10"/>
        <v>-0.35294117647058826</v>
      </c>
      <c r="W103" s="343">
        <f t="shared" si="10"/>
        <v>-0.16666666666666666</v>
      </c>
      <c r="X103" s="342" t="s">
        <v>540</v>
      </c>
      <c r="Y103" s="343">
        <f t="shared" si="11"/>
        <v>-0.2413793103448276</v>
      </c>
      <c r="Z103" s="343">
        <f t="shared" si="12"/>
        <v>-0.16090225563909774</v>
      </c>
      <c r="AA103" s="343">
        <f t="shared" si="13"/>
        <v>5.5555555555555552E-2</v>
      </c>
      <c r="AB103" s="343">
        <f t="shared" si="14"/>
        <v>-0.1</v>
      </c>
      <c r="AC103" s="343">
        <f t="shared" si="15"/>
        <v>-0.13620071684587814</v>
      </c>
      <c r="AD103" s="343">
        <f t="shared" si="16"/>
        <v>-9.6296296296296297E-2</v>
      </c>
      <c r="AE103" s="345">
        <f t="shared" si="17"/>
        <v>-0.15681639085894405</v>
      </c>
    </row>
    <row r="104" spans="1:31" s="344" customFormat="1" ht="15" customHeight="1">
      <c r="A104" s="289" t="s">
        <v>329</v>
      </c>
      <c r="B104" s="346">
        <v>16</v>
      </c>
      <c r="C104" s="346">
        <v>7</v>
      </c>
      <c r="D104" s="346">
        <v>26</v>
      </c>
      <c r="E104" s="346">
        <v>26</v>
      </c>
      <c r="F104" s="346">
        <v>653</v>
      </c>
      <c r="G104" s="346">
        <v>53</v>
      </c>
      <c r="H104" s="346">
        <v>59</v>
      </c>
      <c r="I104" s="346">
        <v>273</v>
      </c>
      <c r="J104" s="346">
        <v>126</v>
      </c>
      <c r="K104" s="346">
        <v>1239</v>
      </c>
      <c r="L104" s="346">
        <v>10</v>
      </c>
      <c r="M104" s="346">
        <v>5</v>
      </c>
      <c r="N104" s="346" t="s">
        <v>540</v>
      </c>
      <c r="O104" s="346">
        <v>22</v>
      </c>
      <c r="P104" s="346">
        <v>551</v>
      </c>
      <c r="Q104" s="346">
        <v>57</v>
      </c>
      <c r="R104" s="346">
        <v>55</v>
      </c>
      <c r="S104" s="346">
        <v>247</v>
      </c>
      <c r="T104" s="346">
        <v>119</v>
      </c>
      <c r="U104" s="346">
        <v>1066</v>
      </c>
      <c r="V104" s="343">
        <f t="shared" si="10"/>
        <v>-0.375</v>
      </c>
      <c r="W104" s="343">
        <f t="shared" si="10"/>
        <v>-0.2857142857142857</v>
      </c>
      <c r="X104" s="342" t="s">
        <v>540</v>
      </c>
      <c r="Y104" s="343">
        <f t="shared" si="11"/>
        <v>-0.15384615384615385</v>
      </c>
      <c r="Z104" s="343">
        <f t="shared" si="12"/>
        <v>-0.15620214395099541</v>
      </c>
      <c r="AA104" s="343">
        <f t="shared" si="13"/>
        <v>7.5471698113207544E-2</v>
      </c>
      <c r="AB104" s="343">
        <f t="shared" si="14"/>
        <v>-6.7796610169491525E-2</v>
      </c>
      <c r="AC104" s="343">
        <f t="shared" si="15"/>
        <v>-9.5238095238095233E-2</v>
      </c>
      <c r="AD104" s="343">
        <f t="shared" si="16"/>
        <v>-5.5555555555555552E-2</v>
      </c>
      <c r="AE104" s="345">
        <f t="shared" si="17"/>
        <v>-0.13962873284907182</v>
      </c>
    </row>
    <row r="105" spans="1:31" s="344" customFormat="1" ht="15" customHeight="1">
      <c r="A105" s="289" t="s">
        <v>330</v>
      </c>
      <c r="B105" s="346">
        <v>15</v>
      </c>
      <c r="C105" s="346">
        <v>7</v>
      </c>
      <c r="D105" s="346">
        <v>28</v>
      </c>
      <c r="E105" s="346">
        <v>24</v>
      </c>
      <c r="F105" s="346">
        <v>639</v>
      </c>
      <c r="G105" s="346">
        <v>58</v>
      </c>
      <c r="H105" s="346">
        <v>57</v>
      </c>
      <c r="I105" s="346">
        <v>271</v>
      </c>
      <c r="J105" s="346">
        <v>121</v>
      </c>
      <c r="K105" s="346">
        <v>1220</v>
      </c>
      <c r="L105" s="346">
        <v>10</v>
      </c>
      <c r="M105" s="346">
        <v>6</v>
      </c>
      <c r="N105" s="346" t="s">
        <v>540</v>
      </c>
      <c r="O105" s="346">
        <v>19</v>
      </c>
      <c r="P105" s="346">
        <v>543</v>
      </c>
      <c r="Q105" s="346">
        <v>59</v>
      </c>
      <c r="R105" s="346">
        <v>54</v>
      </c>
      <c r="S105" s="346">
        <v>253</v>
      </c>
      <c r="T105" s="346">
        <v>112</v>
      </c>
      <c r="U105" s="346">
        <v>1056</v>
      </c>
      <c r="V105" s="343">
        <f t="shared" si="10"/>
        <v>-0.33333333333333331</v>
      </c>
      <c r="W105" s="343">
        <f t="shared" si="10"/>
        <v>-0.14285714285714285</v>
      </c>
      <c r="X105" s="342" t="s">
        <v>540</v>
      </c>
      <c r="Y105" s="343">
        <f t="shared" si="11"/>
        <v>-0.20833333333333334</v>
      </c>
      <c r="Z105" s="343">
        <f t="shared" si="12"/>
        <v>-0.15023474178403756</v>
      </c>
      <c r="AA105" s="343">
        <f t="shared" si="13"/>
        <v>1.7241379310344827E-2</v>
      </c>
      <c r="AB105" s="343">
        <f t="shared" si="14"/>
        <v>-5.2631578947368418E-2</v>
      </c>
      <c r="AC105" s="343">
        <f t="shared" si="15"/>
        <v>-6.6420664206642069E-2</v>
      </c>
      <c r="AD105" s="343">
        <f t="shared" si="16"/>
        <v>-7.43801652892562E-2</v>
      </c>
      <c r="AE105" s="345">
        <f t="shared" si="17"/>
        <v>-0.13442622950819672</v>
      </c>
    </row>
    <row r="106" spans="1:31" s="344" customFormat="1" ht="15" customHeight="1">
      <c r="A106" s="289" t="s">
        <v>331</v>
      </c>
      <c r="B106" s="346">
        <v>13</v>
      </c>
      <c r="C106" s="346">
        <v>5</v>
      </c>
      <c r="D106" s="346">
        <v>29</v>
      </c>
      <c r="E106" s="346">
        <v>20</v>
      </c>
      <c r="F106" s="346">
        <v>626</v>
      </c>
      <c r="G106" s="346">
        <v>57</v>
      </c>
      <c r="H106" s="346">
        <v>59</v>
      </c>
      <c r="I106" s="346">
        <v>270</v>
      </c>
      <c r="J106" s="346">
        <v>120</v>
      </c>
      <c r="K106" s="346">
        <v>1199</v>
      </c>
      <c r="L106" s="346">
        <v>10</v>
      </c>
      <c r="M106" s="346">
        <v>7</v>
      </c>
      <c r="N106" s="346" t="s">
        <v>540</v>
      </c>
      <c r="O106" s="346">
        <v>18</v>
      </c>
      <c r="P106" s="346">
        <v>553</v>
      </c>
      <c r="Q106" s="346">
        <v>60</v>
      </c>
      <c r="R106" s="346">
        <v>53</v>
      </c>
      <c r="S106" s="346">
        <v>257</v>
      </c>
      <c r="T106" s="346">
        <v>112</v>
      </c>
      <c r="U106" s="346">
        <v>1070</v>
      </c>
      <c r="V106" s="343">
        <f t="shared" si="10"/>
        <v>-0.23076923076923078</v>
      </c>
      <c r="W106" s="343">
        <f t="shared" si="10"/>
        <v>0.4</v>
      </c>
      <c r="X106" s="342" t="s">
        <v>540</v>
      </c>
      <c r="Y106" s="343">
        <f t="shared" si="11"/>
        <v>-0.1</v>
      </c>
      <c r="Z106" s="343">
        <f t="shared" si="12"/>
        <v>-0.11661341853035144</v>
      </c>
      <c r="AA106" s="343">
        <f t="shared" si="13"/>
        <v>5.2631578947368418E-2</v>
      </c>
      <c r="AB106" s="343">
        <f t="shared" si="14"/>
        <v>-0.10169491525423729</v>
      </c>
      <c r="AC106" s="343">
        <f t="shared" si="15"/>
        <v>-4.8148148148148148E-2</v>
      </c>
      <c r="AD106" s="343">
        <f t="shared" si="16"/>
        <v>-6.6666666666666666E-2</v>
      </c>
      <c r="AE106" s="345">
        <f t="shared" si="17"/>
        <v>-0.10758965804837364</v>
      </c>
    </row>
    <row r="107" spans="1:31" s="344" customFormat="1" ht="15" customHeight="1">
      <c r="A107" s="289" t="s">
        <v>332</v>
      </c>
      <c r="B107" s="346">
        <v>14</v>
      </c>
      <c r="C107" s="346">
        <v>5</v>
      </c>
      <c r="D107" s="346">
        <v>27</v>
      </c>
      <c r="E107" s="346">
        <v>21</v>
      </c>
      <c r="F107" s="346">
        <v>615</v>
      </c>
      <c r="G107" s="346">
        <v>61</v>
      </c>
      <c r="H107" s="346">
        <v>57</v>
      </c>
      <c r="I107" s="346">
        <v>270</v>
      </c>
      <c r="J107" s="346">
        <v>129</v>
      </c>
      <c r="K107" s="346">
        <v>1199</v>
      </c>
      <c r="L107" s="346">
        <v>11</v>
      </c>
      <c r="M107" s="346">
        <v>7</v>
      </c>
      <c r="N107" s="346" t="s">
        <v>540</v>
      </c>
      <c r="O107" s="346">
        <v>19</v>
      </c>
      <c r="P107" s="346">
        <v>548</v>
      </c>
      <c r="Q107" s="346">
        <v>53</v>
      </c>
      <c r="R107" s="346">
        <v>56</v>
      </c>
      <c r="S107" s="346">
        <v>256</v>
      </c>
      <c r="T107" s="346">
        <v>115</v>
      </c>
      <c r="U107" s="346">
        <v>1065</v>
      </c>
      <c r="V107" s="343">
        <f t="shared" si="10"/>
        <v>-0.21428571428571427</v>
      </c>
      <c r="W107" s="343">
        <f t="shared" si="10"/>
        <v>0.4</v>
      </c>
      <c r="X107" s="342" t="s">
        <v>540</v>
      </c>
      <c r="Y107" s="343">
        <f t="shared" si="11"/>
        <v>-9.5238095238095233E-2</v>
      </c>
      <c r="Z107" s="343">
        <f t="shared" si="12"/>
        <v>-0.10894308943089431</v>
      </c>
      <c r="AA107" s="343">
        <f t="shared" si="13"/>
        <v>-0.13114754098360656</v>
      </c>
      <c r="AB107" s="343">
        <f t="shared" si="14"/>
        <v>-1.7543859649122806E-2</v>
      </c>
      <c r="AC107" s="343">
        <f t="shared" si="15"/>
        <v>-5.185185185185185E-2</v>
      </c>
      <c r="AD107" s="343">
        <f t="shared" si="16"/>
        <v>-0.10852713178294573</v>
      </c>
      <c r="AE107" s="345">
        <f t="shared" si="17"/>
        <v>-0.11175979983319433</v>
      </c>
    </row>
    <row r="108" spans="1:31" s="344" customFormat="1" ht="15" customHeight="1">
      <c r="A108" s="289" t="s">
        <v>333</v>
      </c>
      <c r="B108" s="346">
        <v>14</v>
      </c>
      <c r="C108" s="346">
        <v>5</v>
      </c>
      <c r="D108" s="346">
        <v>27</v>
      </c>
      <c r="E108" s="346">
        <v>26</v>
      </c>
      <c r="F108" s="346">
        <v>606</v>
      </c>
      <c r="G108" s="346">
        <v>61</v>
      </c>
      <c r="H108" s="346">
        <v>60</v>
      </c>
      <c r="I108" s="346">
        <v>260</v>
      </c>
      <c r="J108" s="346">
        <v>132</v>
      </c>
      <c r="K108" s="346">
        <v>1191</v>
      </c>
      <c r="L108" s="346">
        <v>12</v>
      </c>
      <c r="M108" s="346">
        <v>8</v>
      </c>
      <c r="N108" s="346" t="s">
        <v>540</v>
      </c>
      <c r="O108" s="346">
        <v>20</v>
      </c>
      <c r="P108" s="346">
        <v>555</v>
      </c>
      <c r="Q108" s="346">
        <v>53</v>
      </c>
      <c r="R108" s="346">
        <v>56</v>
      </c>
      <c r="S108" s="346">
        <v>254</v>
      </c>
      <c r="T108" s="346">
        <v>106</v>
      </c>
      <c r="U108" s="346">
        <v>1064</v>
      </c>
      <c r="V108" s="343">
        <f t="shared" si="10"/>
        <v>-0.14285714285714285</v>
      </c>
      <c r="W108" s="343">
        <f t="shared" si="10"/>
        <v>0.6</v>
      </c>
      <c r="X108" s="342" t="s">
        <v>540</v>
      </c>
      <c r="Y108" s="343">
        <f t="shared" si="11"/>
        <v>-0.23076923076923078</v>
      </c>
      <c r="Z108" s="343">
        <f t="shared" si="12"/>
        <v>-8.4158415841584164E-2</v>
      </c>
      <c r="AA108" s="343">
        <f t="shared" si="13"/>
        <v>-0.13114754098360656</v>
      </c>
      <c r="AB108" s="343">
        <f t="shared" si="14"/>
        <v>-6.6666666666666666E-2</v>
      </c>
      <c r="AC108" s="343">
        <f t="shared" si="15"/>
        <v>-2.3076923076923078E-2</v>
      </c>
      <c r="AD108" s="343">
        <f t="shared" si="16"/>
        <v>-0.19696969696969696</v>
      </c>
      <c r="AE108" s="345">
        <f t="shared" si="17"/>
        <v>-0.10663308144416457</v>
      </c>
    </row>
    <row r="109" spans="1:31" s="344" customFormat="1" ht="15" customHeight="1">
      <c r="A109" s="289" t="s">
        <v>334</v>
      </c>
      <c r="B109" s="346">
        <v>14</v>
      </c>
      <c r="C109" s="346" t="s">
        <v>540</v>
      </c>
      <c r="D109" s="346">
        <v>27</v>
      </c>
      <c r="E109" s="346">
        <v>26</v>
      </c>
      <c r="F109" s="346">
        <v>625</v>
      </c>
      <c r="G109" s="346">
        <v>57</v>
      </c>
      <c r="H109" s="346">
        <v>57</v>
      </c>
      <c r="I109" s="346">
        <v>265</v>
      </c>
      <c r="J109" s="346">
        <v>129</v>
      </c>
      <c r="K109" s="346">
        <v>1200</v>
      </c>
      <c r="L109" s="346">
        <v>11</v>
      </c>
      <c r="M109" s="346">
        <v>8</v>
      </c>
      <c r="N109" s="346" t="s">
        <v>540</v>
      </c>
      <c r="O109" s="346">
        <v>19</v>
      </c>
      <c r="P109" s="346">
        <v>558</v>
      </c>
      <c r="Q109" s="346">
        <v>51</v>
      </c>
      <c r="R109" s="346">
        <v>57</v>
      </c>
      <c r="S109" s="346">
        <v>250</v>
      </c>
      <c r="T109" s="346">
        <v>102</v>
      </c>
      <c r="U109" s="346">
        <v>1056</v>
      </c>
      <c r="V109" s="343">
        <f t="shared" si="10"/>
        <v>-0.21428571428571427</v>
      </c>
      <c r="W109" s="342" t="s">
        <v>540</v>
      </c>
      <c r="X109" s="342" t="s">
        <v>540</v>
      </c>
      <c r="Y109" s="343">
        <f t="shared" si="11"/>
        <v>-0.26923076923076922</v>
      </c>
      <c r="Z109" s="343">
        <f t="shared" si="12"/>
        <v>-0.1072</v>
      </c>
      <c r="AA109" s="343">
        <f t="shared" si="13"/>
        <v>-0.10526315789473684</v>
      </c>
      <c r="AB109" s="343">
        <f t="shared" si="14"/>
        <v>0</v>
      </c>
      <c r="AC109" s="343">
        <f t="shared" si="15"/>
        <v>-5.6603773584905662E-2</v>
      </c>
      <c r="AD109" s="343">
        <f t="shared" si="16"/>
        <v>-0.20930232558139536</v>
      </c>
      <c r="AE109" s="345">
        <f t="shared" si="17"/>
        <v>-0.12</v>
      </c>
    </row>
    <row r="110" spans="1:31" s="344" customFormat="1" ht="15" customHeight="1">
      <c r="A110" s="289" t="s">
        <v>335</v>
      </c>
      <c r="B110" s="346">
        <v>16</v>
      </c>
      <c r="C110" s="346" t="s">
        <v>540</v>
      </c>
      <c r="D110" s="346">
        <v>27</v>
      </c>
      <c r="E110" s="346">
        <v>29</v>
      </c>
      <c r="F110" s="346">
        <v>633</v>
      </c>
      <c r="G110" s="346">
        <v>58</v>
      </c>
      <c r="H110" s="346">
        <v>60</v>
      </c>
      <c r="I110" s="346">
        <v>257</v>
      </c>
      <c r="J110" s="346">
        <v>130</v>
      </c>
      <c r="K110" s="346">
        <v>1210</v>
      </c>
      <c r="L110" s="346">
        <v>12</v>
      </c>
      <c r="M110" s="346">
        <v>8</v>
      </c>
      <c r="N110" s="346" t="s">
        <v>540</v>
      </c>
      <c r="O110" s="346">
        <v>20</v>
      </c>
      <c r="P110" s="346">
        <v>552</v>
      </c>
      <c r="Q110" s="346">
        <v>46</v>
      </c>
      <c r="R110" s="346">
        <v>51</v>
      </c>
      <c r="S110" s="346">
        <v>242</v>
      </c>
      <c r="T110" s="346">
        <v>105</v>
      </c>
      <c r="U110" s="346">
        <v>1036</v>
      </c>
      <c r="V110" s="343">
        <f t="shared" si="10"/>
        <v>-0.25</v>
      </c>
      <c r="W110" s="342" t="s">
        <v>540</v>
      </c>
      <c r="X110" s="342" t="s">
        <v>540</v>
      </c>
      <c r="Y110" s="343">
        <f t="shared" si="11"/>
        <v>-0.31034482758620691</v>
      </c>
      <c r="Z110" s="343">
        <f t="shared" si="12"/>
        <v>-0.12796208530805686</v>
      </c>
      <c r="AA110" s="343">
        <f t="shared" si="13"/>
        <v>-0.20689655172413793</v>
      </c>
      <c r="AB110" s="343">
        <f t="shared" si="14"/>
        <v>-0.15</v>
      </c>
      <c r="AC110" s="343">
        <f t="shared" si="15"/>
        <v>-5.8365758754863814E-2</v>
      </c>
      <c r="AD110" s="343">
        <f t="shared" si="16"/>
        <v>-0.19230769230769232</v>
      </c>
      <c r="AE110" s="345">
        <f t="shared" si="17"/>
        <v>-0.14380165289256197</v>
      </c>
    </row>
    <row r="111" spans="1:31" s="344" customFormat="1" ht="15" customHeight="1">
      <c r="A111" s="289" t="s">
        <v>336</v>
      </c>
      <c r="B111" s="346">
        <v>17</v>
      </c>
      <c r="C111" s="346" t="s">
        <v>540</v>
      </c>
      <c r="D111" s="346">
        <v>27</v>
      </c>
      <c r="E111" s="346">
        <v>28</v>
      </c>
      <c r="F111" s="346">
        <v>655</v>
      </c>
      <c r="G111" s="346">
        <v>58</v>
      </c>
      <c r="H111" s="346">
        <v>62</v>
      </c>
      <c r="I111" s="346">
        <v>267</v>
      </c>
      <c r="J111" s="346">
        <v>130</v>
      </c>
      <c r="K111" s="346">
        <v>1244</v>
      </c>
      <c r="L111" s="346">
        <v>12</v>
      </c>
      <c r="M111" s="346">
        <v>8</v>
      </c>
      <c r="N111" s="346" t="s">
        <v>540</v>
      </c>
      <c r="O111" s="346">
        <v>20</v>
      </c>
      <c r="P111" s="346">
        <v>537</v>
      </c>
      <c r="Q111" s="346">
        <v>48</v>
      </c>
      <c r="R111" s="346">
        <v>51</v>
      </c>
      <c r="S111" s="346">
        <v>250</v>
      </c>
      <c r="T111" s="346">
        <v>106</v>
      </c>
      <c r="U111" s="346">
        <v>1032</v>
      </c>
      <c r="V111" s="343">
        <f t="shared" si="10"/>
        <v>-0.29411764705882354</v>
      </c>
      <c r="W111" s="342" t="s">
        <v>540</v>
      </c>
      <c r="X111" s="342" t="s">
        <v>540</v>
      </c>
      <c r="Y111" s="343">
        <f t="shared" si="11"/>
        <v>-0.2857142857142857</v>
      </c>
      <c r="Z111" s="343">
        <f t="shared" si="12"/>
        <v>-0.18015267175572519</v>
      </c>
      <c r="AA111" s="343">
        <f t="shared" si="13"/>
        <v>-0.17241379310344829</v>
      </c>
      <c r="AB111" s="343">
        <f t="shared" si="14"/>
        <v>-0.17741935483870969</v>
      </c>
      <c r="AC111" s="343">
        <f t="shared" si="15"/>
        <v>-6.3670411985018729E-2</v>
      </c>
      <c r="AD111" s="343">
        <f t="shared" si="16"/>
        <v>-0.18461538461538463</v>
      </c>
      <c r="AE111" s="345">
        <f t="shared" si="17"/>
        <v>-0.17041800643086816</v>
      </c>
    </row>
    <row r="112" spans="1:31" s="344" customFormat="1" ht="15" customHeight="1">
      <c r="A112" s="289" t="s">
        <v>337</v>
      </c>
      <c r="B112" s="346">
        <v>17</v>
      </c>
      <c r="C112" s="346" t="s">
        <v>540</v>
      </c>
      <c r="D112" s="346">
        <v>24</v>
      </c>
      <c r="E112" s="346">
        <v>29</v>
      </c>
      <c r="F112" s="346">
        <v>643</v>
      </c>
      <c r="G112" s="346">
        <v>55</v>
      </c>
      <c r="H112" s="346">
        <v>61</v>
      </c>
      <c r="I112" s="346">
        <v>266</v>
      </c>
      <c r="J112" s="346">
        <v>135</v>
      </c>
      <c r="K112" s="346">
        <v>1230</v>
      </c>
      <c r="L112" s="346">
        <v>12</v>
      </c>
      <c r="M112" s="346">
        <v>7</v>
      </c>
      <c r="N112" s="346" t="s">
        <v>540</v>
      </c>
      <c r="O112" s="346">
        <v>20</v>
      </c>
      <c r="P112" s="346">
        <v>558</v>
      </c>
      <c r="Q112" s="346">
        <v>49</v>
      </c>
      <c r="R112" s="346">
        <v>53</v>
      </c>
      <c r="S112" s="346">
        <v>258</v>
      </c>
      <c r="T112" s="346">
        <v>99</v>
      </c>
      <c r="U112" s="346">
        <v>1056</v>
      </c>
      <c r="V112" s="343">
        <f t="shared" si="10"/>
        <v>-0.29411764705882354</v>
      </c>
      <c r="W112" s="342" t="s">
        <v>540</v>
      </c>
      <c r="X112" s="342" t="s">
        <v>540</v>
      </c>
      <c r="Y112" s="343">
        <f t="shared" si="11"/>
        <v>-0.31034482758620691</v>
      </c>
      <c r="Z112" s="343">
        <f t="shared" si="12"/>
        <v>-0.13219284603421461</v>
      </c>
      <c r="AA112" s="343">
        <f t="shared" si="13"/>
        <v>-0.10909090909090909</v>
      </c>
      <c r="AB112" s="343">
        <f t="shared" si="14"/>
        <v>-0.13114754098360656</v>
      </c>
      <c r="AC112" s="343">
        <f t="shared" si="15"/>
        <v>-3.007518796992481E-2</v>
      </c>
      <c r="AD112" s="343">
        <f t="shared" si="16"/>
        <v>-0.26666666666666666</v>
      </c>
      <c r="AE112" s="345">
        <f t="shared" si="17"/>
        <v>-0.14146341463414633</v>
      </c>
    </row>
    <row r="113" spans="1:31" s="344" customFormat="1" ht="15" customHeight="1">
      <c r="A113" s="289" t="s">
        <v>338</v>
      </c>
      <c r="B113" s="346">
        <v>19</v>
      </c>
      <c r="C113" s="346" t="s">
        <v>540</v>
      </c>
      <c r="D113" s="346">
        <v>24</v>
      </c>
      <c r="E113" s="346">
        <v>27</v>
      </c>
      <c r="F113" s="346">
        <v>638</v>
      </c>
      <c r="G113" s="346">
        <v>55</v>
      </c>
      <c r="H113" s="346">
        <v>61</v>
      </c>
      <c r="I113" s="346">
        <v>273</v>
      </c>
      <c r="J113" s="346">
        <v>132</v>
      </c>
      <c r="K113" s="346">
        <v>1229</v>
      </c>
      <c r="L113" s="346">
        <v>12</v>
      </c>
      <c r="M113" s="346">
        <v>6</v>
      </c>
      <c r="N113" s="346" t="s">
        <v>540</v>
      </c>
      <c r="O113" s="346">
        <v>19</v>
      </c>
      <c r="P113" s="346">
        <v>545</v>
      </c>
      <c r="Q113" s="346">
        <v>50</v>
      </c>
      <c r="R113" s="346">
        <v>51</v>
      </c>
      <c r="S113" s="346">
        <v>249</v>
      </c>
      <c r="T113" s="346">
        <v>99</v>
      </c>
      <c r="U113" s="346">
        <v>1031</v>
      </c>
      <c r="V113" s="343">
        <f t="shared" si="10"/>
        <v>-0.36842105263157893</v>
      </c>
      <c r="W113" s="342" t="s">
        <v>540</v>
      </c>
      <c r="X113" s="342" t="s">
        <v>540</v>
      </c>
      <c r="Y113" s="343">
        <f t="shared" si="11"/>
        <v>-0.29629629629629628</v>
      </c>
      <c r="Z113" s="343">
        <f t="shared" si="12"/>
        <v>-0.14576802507836992</v>
      </c>
      <c r="AA113" s="343">
        <f t="shared" si="13"/>
        <v>-9.0909090909090912E-2</v>
      </c>
      <c r="AB113" s="343">
        <f t="shared" si="14"/>
        <v>-0.16393442622950818</v>
      </c>
      <c r="AC113" s="343">
        <f t="shared" si="15"/>
        <v>-8.7912087912087919E-2</v>
      </c>
      <c r="AD113" s="343">
        <f t="shared" si="16"/>
        <v>-0.25</v>
      </c>
      <c r="AE113" s="345">
        <f t="shared" si="17"/>
        <v>-0.161106590724166</v>
      </c>
    </row>
    <row r="114" spans="1:31" s="344" customFormat="1" ht="15" customHeight="1">
      <c r="A114" s="289" t="s">
        <v>339</v>
      </c>
      <c r="B114" s="346">
        <v>18</v>
      </c>
      <c r="C114" s="346" t="s">
        <v>540</v>
      </c>
      <c r="D114" s="346">
        <v>24</v>
      </c>
      <c r="E114" s="346">
        <v>29</v>
      </c>
      <c r="F114" s="346">
        <v>636</v>
      </c>
      <c r="G114" s="346">
        <v>51</v>
      </c>
      <c r="H114" s="346">
        <v>61</v>
      </c>
      <c r="I114" s="346">
        <v>273</v>
      </c>
      <c r="J114" s="346">
        <v>127</v>
      </c>
      <c r="K114" s="346">
        <v>1219</v>
      </c>
      <c r="L114" s="346">
        <v>12</v>
      </c>
      <c r="M114" s="346">
        <v>5</v>
      </c>
      <c r="N114" s="346" t="s">
        <v>540</v>
      </c>
      <c r="O114" s="346">
        <v>21</v>
      </c>
      <c r="P114" s="346">
        <v>551</v>
      </c>
      <c r="Q114" s="346">
        <v>49</v>
      </c>
      <c r="R114" s="346">
        <v>52</v>
      </c>
      <c r="S114" s="346">
        <v>243</v>
      </c>
      <c r="T114" s="346">
        <v>98</v>
      </c>
      <c r="U114" s="346">
        <v>1031</v>
      </c>
      <c r="V114" s="343">
        <f t="shared" si="10"/>
        <v>-0.33333333333333331</v>
      </c>
      <c r="W114" s="342" t="s">
        <v>540</v>
      </c>
      <c r="X114" s="342" t="s">
        <v>540</v>
      </c>
      <c r="Y114" s="343">
        <f t="shared" si="11"/>
        <v>-0.27586206896551724</v>
      </c>
      <c r="Z114" s="343">
        <f t="shared" si="12"/>
        <v>-0.13364779874213836</v>
      </c>
      <c r="AA114" s="343">
        <f t="shared" si="13"/>
        <v>-3.9215686274509803E-2</v>
      </c>
      <c r="AB114" s="343">
        <f t="shared" si="14"/>
        <v>-0.14754098360655737</v>
      </c>
      <c r="AC114" s="343">
        <f t="shared" si="15"/>
        <v>-0.10989010989010989</v>
      </c>
      <c r="AD114" s="343">
        <f t="shared" si="16"/>
        <v>-0.2283464566929134</v>
      </c>
      <c r="AE114" s="345">
        <f t="shared" si="17"/>
        <v>-0.1542247744052502</v>
      </c>
    </row>
    <row r="115" spans="1:31" s="344" customFormat="1" ht="15" customHeight="1">
      <c r="A115" s="289" t="s">
        <v>340</v>
      </c>
      <c r="B115" s="346">
        <v>17</v>
      </c>
      <c r="C115" s="346">
        <v>6</v>
      </c>
      <c r="D115" s="346">
        <v>25</v>
      </c>
      <c r="E115" s="346">
        <v>30</v>
      </c>
      <c r="F115" s="346">
        <v>640</v>
      </c>
      <c r="G115" s="346">
        <v>51</v>
      </c>
      <c r="H115" s="346">
        <v>64</v>
      </c>
      <c r="I115" s="346">
        <v>276</v>
      </c>
      <c r="J115" s="346">
        <v>136</v>
      </c>
      <c r="K115" s="346">
        <v>1245</v>
      </c>
      <c r="L115" s="346">
        <v>13</v>
      </c>
      <c r="M115" s="346">
        <v>5</v>
      </c>
      <c r="N115" s="346" t="s">
        <v>540</v>
      </c>
      <c r="O115" s="346">
        <v>25</v>
      </c>
      <c r="P115" s="346">
        <v>545</v>
      </c>
      <c r="Q115" s="346">
        <v>51</v>
      </c>
      <c r="R115" s="346">
        <v>55</v>
      </c>
      <c r="S115" s="346">
        <v>239</v>
      </c>
      <c r="T115" s="346">
        <v>91</v>
      </c>
      <c r="U115" s="346">
        <v>1024</v>
      </c>
      <c r="V115" s="343">
        <f t="shared" si="10"/>
        <v>-0.23529411764705882</v>
      </c>
      <c r="W115" s="343">
        <f t="shared" si="10"/>
        <v>-0.16666666666666666</v>
      </c>
      <c r="X115" s="342" t="s">
        <v>540</v>
      </c>
      <c r="Y115" s="343">
        <f t="shared" si="11"/>
        <v>-0.16666666666666666</v>
      </c>
      <c r="Z115" s="343">
        <f t="shared" si="12"/>
        <v>-0.1484375</v>
      </c>
      <c r="AA115" s="343">
        <f t="shared" si="13"/>
        <v>0</v>
      </c>
      <c r="AB115" s="343">
        <f t="shared" si="14"/>
        <v>-0.140625</v>
      </c>
      <c r="AC115" s="343">
        <f t="shared" si="15"/>
        <v>-0.13405797101449277</v>
      </c>
      <c r="AD115" s="343">
        <f t="shared" si="16"/>
        <v>-0.33088235294117646</v>
      </c>
      <c r="AE115" s="345">
        <f t="shared" si="17"/>
        <v>-0.17751004016064256</v>
      </c>
    </row>
    <row r="116" spans="1:31" s="344" customFormat="1" ht="15" customHeight="1">
      <c r="A116" s="289" t="s">
        <v>341</v>
      </c>
      <c r="B116" s="346">
        <v>15</v>
      </c>
      <c r="C116" s="346">
        <v>7</v>
      </c>
      <c r="D116" s="346">
        <v>27</v>
      </c>
      <c r="E116" s="346">
        <v>28</v>
      </c>
      <c r="F116" s="346">
        <v>643</v>
      </c>
      <c r="G116" s="346">
        <v>54</v>
      </c>
      <c r="H116" s="346">
        <v>62</v>
      </c>
      <c r="I116" s="346">
        <v>271</v>
      </c>
      <c r="J116" s="346">
        <v>140</v>
      </c>
      <c r="K116" s="346">
        <v>1247</v>
      </c>
      <c r="L116" s="346">
        <v>13</v>
      </c>
      <c r="M116" s="346" t="s">
        <v>540</v>
      </c>
      <c r="N116" s="346" t="s">
        <v>540</v>
      </c>
      <c r="O116" s="346">
        <v>26</v>
      </c>
      <c r="P116" s="346">
        <v>541</v>
      </c>
      <c r="Q116" s="346">
        <v>51</v>
      </c>
      <c r="R116" s="346">
        <v>51</v>
      </c>
      <c r="S116" s="346">
        <v>244</v>
      </c>
      <c r="T116" s="346">
        <v>87</v>
      </c>
      <c r="U116" s="346">
        <v>1019</v>
      </c>
      <c r="V116" s="343">
        <f t="shared" si="10"/>
        <v>-0.13333333333333333</v>
      </c>
      <c r="W116" s="342" t="s">
        <v>540</v>
      </c>
      <c r="X116" s="342" t="s">
        <v>540</v>
      </c>
      <c r="Y116" s="343">
        <f t="shared" si="11"/>
        <v>-7.1428571428571425E-2</v>
      </c>
      <c r="Z116" s="343">
        <f t="shared" si="12"/>
        <v>-0.15863141524105753</v>
      </c>
      <c r="AA116" s="343">
        <f t="shared" si="13"/>
        <v>-5.5555555555555552E-2</v>
      </c>
      <c r="AB116" s="343">
        <f t="shared" si="14"/>
        <v>-0.17741935483870969</v>
      </c>
      <c r="AC116" s="343">
        <f t="shared" si="15"/>
        <v>-9.9630996309963096E-2</v>
      </c>
      <c r="AD116" s="343">
        <f t="shared" si="16"/>
        <v>-0.37857142857142856</v>
      </c>
      <c r="AE116" s="345">
        <f t="shared" si="17"/>
        <v>-0.18283881315156375</v>
      </c>
    </row>
    <row r="117" spans="1:31" s="344" customFormat="1" ht="15" customHeight="1">
      <c r="A117" s="289" t="s">
        <v>342</v>
      </c>
      <c r="B117" s="346">
        <v>16</v>
      </c>
      <c r="C117" s="346">
        <v>7</v>
      </c>
      <c r="D117" s="346">
        <v>29</v>
      </c>
      <c r="E117" s="346">
        <v>27</v>
      </c>
      <c r="F117" s="346">
        <v>643</v>
      </c>
      <c r="G117" s="346">
        <v>54</v>
      </c>
      <c r="H117" s="346">
        <v>63</v>
      </c>
      <c r="I117" s="346">
        <v>269</v>
      </c>
      <c r="J117" s="346">
        <v>137</v>
      </c>
      <c r="K117" s="346">
        <v>1245</v>
      </c>
      <c r="L117" s="346">
        <v>13</v>
      </c>
      <c r="M117" s="346" t="s">
        <v>540</v>
      </c>
      <c r="N117" s="346" t="s">
        <v>540</v>
      </c>
      <c r="O117" s="346">
        <v>25</v>
      </c>
      <c r="P117" s="346">
        <v>517</v>
      </c>
      <c r="Q117" s="346">
        <v>51</v>
      </c>
      <c r="R117" s="346">
        <v>47</v>
      </c>
      <c r="S117" s="346">
        <v>229</v>
      </c>
      <c r="T117" s="346">
        <v>87</v>
      </c>
      <c r="U117" s="346">
        <v>975</v>
      </c>
      <c r="V117" s="343">
        <f t="shared" si="10"/>
        <v>-0.1875</v>
      </c>
      <c r="W117" s="342" t="s">
        <v>540</v>
      </c>
      <c r="X117" s="342" t="s">
        <v>540</v>
      </c>
      <c r="Y117" s="343">
        <f t="shared" si="11"/>
        <v>-7.407407407407407E-2</v>
      </c>
      <c r="Z117" s="343">
        <f t="shared" si="12"/>
        <v>-0.19595645412130638</v>
      </c>
      <c r="AA117" s="343">
        <f t="shared" si="13"/>
        <v>-5.5555555555555552E-2</v>
      </c>
      <c r="AB117" s="343">
        <f t="shared" si="14"/>
        <v>-0.25396825396825395</v>
      </c>
      <c r="AC117" s="343">
        <f t="shared" si="15"/>
        <v>-0.14869888475836432</v>
      </c>
      <c r="AD117" s="343">
        <f t="shared" si="16"/>
        <v>-0.36496350364963503</v>
      </c>
      <c r="AE117" s="345">
        <f t="shared" si="17"/>
        <v>-0.21686746987951808</v>
      </c>
    </row>
    <row r="118" spans="1:31" s="344" customFormat="1" ht="15" customHeight="1">
      <c r="A118" s="289" t="s">
        <v>343</v>
      </c>
      <c r="B118" s="346">
        <v>16</v>
      </c>
      <c r="C118" s="346">
        <v>8</v>
      </c>
      <c r="D118" s="346">
        <v>34</v>
      </c>
      <c r="E118" s="346">
        <v>34</v>
      </c>
      <c r="F118" s="346">
        <v>665</v>
      </c>
      <c r="G118" s="346">
        <v>55</v>
      </c>
      <c r="H118" s="346">
        <v>64</v>
      </c>
      <c r="I118" s="346">
        <v>270</v>
      </c>
      <c r="J118" s="346">
        <v>147</v>
      </c>
      <c r="K118" s="346">
        <v>1293</v>
      </c>
      <c r="L118" s="346">
        <v>13</v>
      </c>
      <c r="M118" s="346" t="s">
        <v>540</v>
      </c>
      <c r="N118" s="346" t="s">
        <v>540</v>
      </c>
      <c r="O118" s="346">
        <v>22</v>
      </c>
      <c r="P118" s="346">
        <v>517</v>
      </c>
      <c r="Q118" s="346">
        <v>53</v>
      </c>
      <c r="R118" s="346">
        <v>47</v>
      </c>
      <c r="S118" s="346">
        <v>231</v>
      </c>
      <c r="T118" s="346">
        <v>80</v>
      </c>
      <c r="U118" s="346">
        <v>969</v>
      </c>
      <c r="V118" s="343">
        <f t="shared" si="10"/>
        <v>-0.1875</v>
      </c>
      <c r="W118" s="342" t="s">
        <v>540</v>
      </c>
      <c r="X118" s="342" t="s">
        <v>540</v>
      </c>
      <c r="Y118" s="343">
        <f t="shared" si="11"/>
        <v>-0.35294117647058826</v>
      </c>
      <c r="Z118" s="343">
        <f t="shared" si="12"/>
        <v>-0.22255639097744362</v>
      </c>
      <c r="AA118" s="343">
        <f t="shared" si="13"/>
        <v>-3.6363636363636362E-2</v>
      </c>
      <c r="AB118" s="343">
        <f t="shared" si="14"/>
        <v>-0.265625</v>
      </c>
      <c r="AC118" s="343">
        <f t="shared" si="15"/>
        <v>-0.14444444444444443</v>
      </c>
      <c r="AD118" s="343">
        <f t="shared" si="16"/>
        <v>-0.45578231292517007</v>
      </c>
      <c r="AE118" s="345">
        <f t="shared" si="17"/>
        <v>-0.25058004640371229</v>
      </c>
    </row>
    <row r="119" spans="1:31" s="344" customFormat="1" ht="15" customHeight="1">
      <c r="A119" s="289" t="s">
        <v>344</v>
      </c>
      <c r="B119" s="346">
        <v>15</v>
      </c>
      <c r="C119" s="346">
        <v>9</v>
      </c>
      <c r="D119" s="346">
        <v>35</v>
      </c>
      <c r="E119" s="346">
        <v>36</v>
      </c>
      <c r="F119" s="346">
        <v>645</v>
      </c>
      <c r="G119" s="346">
        <v>52</v>
      </c>
      <c r="H119" s="346">
        <v>64</v>
      </c>
      <c r="I119" s="346">
        <v>271</v>
      </c>
      <c r="J119" s="346">
        <v>140</v>
      </c>
      <c r="K119" s="346">
        <v>1267</v>
      </c>
      <c r="L119" s="346">
        <v>9</v>
      </c>
      <c r="M119" s="346" t="s">
        <v>540</v>
      </c>
      <c r="N119" s="346" t="s">
        <v>540</v>
      </c>
      <c r="O119" s="346">
        <v>19</v>
      </c>
      <c r="P119" s="346">
        <v>520</v>
      </c>
      <c r="Q119" s="346">
        <v>56</v>
      </c>
      <c r="R119" s="346">
        <v>44</v>
      </c>
      <c r="S119" s="346">
        <v>230</v>
      </c>
      <c r="T119" s="346">
        <v>77</v>
      </c>
      <c r="U119" s="346">
        <v>960</v>
      </c>
      <c r="V119" s="343">
        <f t="shared" si="10"/>
        <v>-0.4</v>
      </c>
      <c r="W119" s="342" t="s">
        <v>540</v>
      </c>
      <c r="X119" s="342" t="s">
        <v>540</v>
      </c>
      <c r="Y119" s="343">
        <f t="shared" si="11"/>
        <v>-0.47222222222222221</v>
      </c>
      <c r="Z119" s="343">
        <f t="shared" si="12"/>
        <v>-0.19379844961240311</v>
      </c>
      <c r="AA119" s="343">
        <f t="shared" si="13"/>
        <v>7.6923076923076927E-2</v>
      </c>
      <c r="AB119" s="343">
        <f t="shared" si="14"/>
        <v>-0.3125</v>
      </c>
      <c r="AC119" s="343">
        <f t="shared" si="15"/>
        <v>-0.15129151291512916</v>
      </c>
      <c r="AD119" s="343">
        <f t="shared" si="16"/>
        <v>-0.45</v>
      </c>
      <c r="AE119" s="345">
        <f t="shared" si="17"/>
        <v>-0.24230465666929754</v>
      </c>
    </row>
    <row r="120" spans="1:31" s="344" customFormat="1" ht="15" customHeight="1">
      <c r="A120" s="289" t="s">
        <v>345</v>
      </c>
      <c r="B120" s="346">
        <v>16</v>
      </c>
      <c r="C120" s="346">
        <v>7</v>
      </c>
      <c r="D120" s="346">
        <v>31</v>
      </c>
      <c r="E120" s="346">
        <v>33</v>
      </c>
      <c r="F120" s="346">
        <v>646</v>
      </c>
      <c r="G120" s="346">
        <v>51</v>
      </c>
      <c r="H120" s="346">
        <v>62</v>
      </c>
      <c r="I120" s="346">
        <v>272</v>
      </c>
      <c r="J120" s="346">
        <v>144</v>
      </c>
      <c r="K120" s="346">
        <v>1262</v>
      </c>
      <c r="L120" s="346">
        <v>7</v>
      </c>
      <c r="M120" s="346">
        <v>0</v>
      </c>
      <c r="N120" s="346" t="s">
        <v>540</v>
      </c>
      <c r="O120" s="346">
        <v>19</v>
      </c>
      <c r="P120" s="346">
        <v>527</v>
      </c>
      <c r="Q120" s="346">
        <v>58</v>
      </c>
      <c r="R120" s="346">
        <v>46</v>
      </c>
      <c r="S120" s="346">
        <v>225</v>
      </c>
      <c r="T120" s="346">
        <v>73</v>
      </c>
      <c r="U120" s="346">
        <v>955</v>
      </c>
      <c r="V120" s="343">
        <f t="shared" si="10"/>
        <v>-0.5625</v>
      </c>
      <c r="W120" s="343">
        <f t="shared" si="10"/>
        <v>-1</v>
      </c>
      <c r="X120" s="342" t="s">
        <v>540</v>
      </c>
      <c r="Y120" s="343">
        <f t="shared" si="11"/>
        <v>-0.42424242424242425</v>
      </c>
      <c r="Z120" s="343">
        <f t="shared" si="12"/>
        <v>-0.18421052631578946</v>
      </c>
      <c r="AA120" s="343">
        <f t="shared" si="13"/>
        <v>0.13725490196078433</v>
      </c>
      <c r="AB120" s="343">
        <f t="shared" si="14"/>
        <v>-0.25806451612903225</v>
      </c>
      <c r="AC120" s="343">
        <f t="shared" si="15"/>
        <v>-0.17279411764705882</v>
      </c>
      <c r="AD120" s="343">
        <f t="shared" si="16"/>
        <v>-0.49305555555555558</v>
      </c>
      <c r="AE120" s="345">
        <f t="shared" si="17"/>
        <v>-0.24326465927099841</v>
      </c>
    </row>
    <row r="121" spans="1:31" s="344" customFormat="1" ht="15" customHeight="1">
      <c r="A121" s="289" t="s">
        <v>346</v>
      </c>
      <c r="B121" s="346">
        <v>17</v>
      </c>
      <c r="C121" s="346">
        <v>9</v>
      </c>
      <c r="D121" s="346">
        <v>30</v>
      </c>
      <c r="E121" s="346">
        <v>33</v>
      </c>
      <c r="F121" s="346">
        <v>641</v>
      </c>
      <c r="G121" s="346">
        <v>53</v>
      </c>
      <c r="H121" s="346">
        <v>61</v>
      </c>
      <c r="I121" s="346">
        <v>269</v>
      </c>
      <c r="J121" s="346">
        <v>149</v>
      </c>
      <c r="K121" s="346">
        <v>1262</v>
      </c>
      <c r="L121" s="346">
        <v>7</v>
      </c>
      <c r="M121" s="346">
        <v>0</v>
      </c>
      <c r="N121" s="346" t="s">
        <v>540</v>
      </c>
      <c r="O121" s="346">
        <v>21</v>
      </c>
      <c r="P121" s="346">
        <v>525</v>
      </c>
      <c r="Q121" s="346">
        <v>64</v>
      </c>
      <c r="R121" s="346">
        <v>46</v>
      </c>
      <c r="S121" s="346">
        <v>233</v>
      </c>
      <c r="T121" s="346">
        <v>81</v>
      </c>
      <c r="U121" s="346">
        <v>977</v>
      </c>
      <c r="V121" s="343">
        <f t="shared" si="10"/>
        <v>-0.58823529411764708</v>
      </c>
      <c r="W121" s="343">
        <f t="shared" si="10"/>
        <v>-1</v>
      </c>
      <c r="X121" s="342" t="s">
        <v>540</v>
      </c>
      <c r="Y121" s="343">
        <f t="shared" si="11"/>
        <v>-0.36363636363636365</v>
      </c>
      <c r="Z121" s="343">
        <f t="shared" si="12"/>
        <v>-0.18096723868954759</v>
      </c>
      <c r="AA121" s="343">
        <f t="shared" si="13"/>
        <v>0.20754716981132076</v>
      </c>
      <c r="AB121" s="343">
        <f t="shared" si="14"/>
        <v>-0.24590163934426229</v>
      </c>
      <c r="AC121" s="343">
        <f t="shared" si="15"/>
        <v>-0.13382899628252787</v>
      </c>
      <c r="AD121" s="343">
        <f t="shared" si="16"/>
        <v>-0.4563758389261745</v>
      </c>
      <c r="AE121" s="345">
        <f t="shared" si="17"/>
        <v>-0.22583201267828842</v>
      </c>
    </row>
    <row r="122" spans="1:31" s="344" customFormat="1" ht="15" customHeight="1">
      <c r="A122" s="289" t="s">
        <v>347</v>
      </c>
      <c r="B122" s="346">
        <v>18</v>
      </c>
      <c r="C122" s="346">
        <v>9</v>
      </c>
      <c r="D122" s="346">
        <v>26</v>
      </c>
      <c r="E122" s="346">
        <v>31</v>
      </c>
      <c r="F122" s="346">
        <v>644</v>
      </c>
      <c r="G122" s="346">
        <v>54</v>
      </c>
      <c r="H122" s="346">
        <v>63</v>
      </c>
      <c r="I122" s="346">
        <v>272</v>
      </c>
      <c r="J122" s="346">
        <v>153</v>
      </c>
      <c r="K122" s="346">
        <v>1270</v>
      </c>
      <c r="L122" s="346">
        <v>6</v>
      </c>
      <c r="M122" s="346">
        <v>0</v>
      </c>
      <c r="N122" s="346" t="s">
        <v>540</v>
      </c>
      <c r="O122" s="346">
        <v>21</v>
      </c>
      <c r="P122" s="346">
        <v>517</v>
      </c>
      <c r="Q122" s="346">
        <v>67</v>
      </c>
      <c r="R122" s="346">
        <v>42</v>
      </c>
      <c r="S122" s="346">
        <v>241</v>
      </c>
      <c r="T122" s="346">
        <v>74</v>
      </c>
      <c r="U122" s="346">
        <v>968</v>
      </c>
      <c r="V122" s="343">
        <f t="shared" si="10"/>
        <v>-0.66666666666666663</v>
      </c>
      <c r="W122" s="343">
        <f t="shared" si="10"/>
        <v>-1</v>
      </c>
      <c r="X122" s="342" t="s">
        <v>540</v>
      </c>
      <c r="Y122" s="343">
        <f t="shared" si="11"/>
        <v>-0.32258064516129031</v>
      </c>
      <c r="Z122" s="343">
        <f t="shared" si="12"/>
        <v>-0.19720496894409939</v>
      </c>
      <c r="AA122" s="343">
        <f t="shared" si="13"/>
        <v>0.24074074074074073</v>
      </c>
      <c r="AB122" s="343">
        <f t="shared" si="14"/>
        <v>-0.33333333333333331</v>
      </c>
      <c r="AC122" s="343">
        <f t="shared" si="15"/>
        <v>-0.11397058823529412</v>
      </c>
      <c r="AD122" s="343">
        <f t="shared" si="16"/>
        <v>-0.5163398692810458</v>
      </c>
      <c r="AE122" s="345">
        <f t="shared" si="17"/>
        <v>-0.23779527559055119</v>
      </c>
    </row>
    <row r="123" spans="1:31" s="344" customFormat="1" ht="15" customHeight="1">
      <c r="A123" s="289" t="s">
        <v>348</v>
      </c>
      <c r="B123" s="346">
        <v>16</v>
      </c>
      <c r="C123" s="346">
        <v>7</v>
      </c>
      <c r="D123" s="346">
        <v>20</v>
      </c>
      <c r="E123" s="346">
        <v>30</v>
      </c>
      <c r="F123" s="346">
        <v>656</v>
      </c>
      <c r="G123" s="346">
        <v>53</v>
      </c>
      <c r="H123" s="346">
        <v>60</v>
      </c>
      <c r="I123" s="346">
        <v>270</v>
      </c>
      <c r="J123" s="346">
        <v>147</v>
      </c>
      <c r="K123" s="346">
        <v>1259</v>
      </c>
      <c r="L123" s="346">
        <v>5</v>
      </c>
      <c r="M123" s="346">
        <v>0</v>
      </c>
      <c r="N123" s="346" t="s">
        <v>540</v>
      </c>
      <c r="O123" s="346">
        <v>22</v>
      </c>
      <c r="P123" s="346">
        <v>506</v>
      </c>
      <c r="Q123" s="346">
        <v>66</v>
      </c>
      <c r="R123" s="346">
        <v>45</v>
      </c>
      <c r="S123" s="346">
        <v>235</v>
      </c>
      <c r="T123" s="346">
        <v>75</v>
      </c>
      <c r="U123" s="346">
        <v>954</v>
      </c>
      <c r="V123" s="343">
        <f t="shared" si="10"/>
        <v>-0.6875</v>
      </c>
      <c r="W123" s="343">
        <f t="shared" si="10"/>
        <v>-1</v>
      </c>
      <c r="X123" s="342" t="s">
        <v>540</v>
      </c>
      <c r="Y123" s="343">
        <f t="shared" si="11"/>
        <v>-0.26666666666666666</v>
      </c>
      <c r="Z123" s="343">
        <f t="shared" si="12"/>
        <v>-0.22865853658536586</v>
      </c>
      <c r="AA123" s="343">
        <f t="shared" si="13"/>
        <v>0.24528301886792453</v>
      </c>
      <c r="AB123" s="343">
        <f t="shared" si="14"/>
        <v>-0.25</v>
      </c>
      <c r="AC123" s="343">
        <f t="shared" si="15"/>
        <v>-0.12962962962962962</v>
      </c>
      <c r="AD123" s="343">
        <f t="shared" si="16"/>
        <v>-0.48979591836734693</v>
      </c>
      <c r="AE123" s="345">
        <f t="shared" si="17"/>
        <v>-0.24225575853852263</v>
      </c>
    </row>
    <row r="124" spans="1:31" s="344" customFormat="1" ht="15" customHeight="1">
      <c r="A124" s="289" t="s">
        <v>349</v>
      </c>
      <c r="B124" s="346">
        <v>16</v>
      </c>
      <c r="C124" s="346">
        <v>7</v>
      </c>
      <c r="D124" s="346">
        <v>20</v>
      </c>
      <c r="E124" s="346">
        <v>31</v>
      </c>
      <c r="F124" s="346">
        <v>676</v>
      </c>
      <c r="G124" s="346">
        <v>56</v>
      </c>
      <c r="H124" s="346">
        <v>57</v>
      </c>
      <c r="I124" s="346">
        <v>281</v>
      </c>
      <c r="J124" s="346">
        <v>147</v>
      </c>
      <c r="K124" s="346">
        <v>1291</v>
      </c>
      <c r="L124" s="346" t="s">
        <v>540</v>
      </c>
      <c r="M124" s="346">
        <v>0</v>
      </c>
      <c r="N124" s="346" t="s">
        <v>540</v>
      </c>
      <c r="O124" s="346">
        <v>20</v>
      </c>
      <c r="P124" s="346">
        <v>489</v>
      </c>
      <c r="Q124" s="346">
        <v>65</v>
      </c>
      <c r="R124" s="346">
        <v>49</v>
      </c>
      <c r="S124" s="346">
        <v>234</v>
      </c>
      <c r="T124" s="346">
        <v>69</v>
      </c>
      <c r="U124" s="346">
        <v>933</v>
      </c>
      <c r="V124" s="342" t="s">
        <v>540</v>
      </c>
      <c r="W124" s="343">
        <f t="shared" ref="W124:W127" si="18">(M124-C124)/C124</f>
        <v>-1</v>
      </c>
      <c r="X124" s="342" t="s">
        <v>540</v>
      </c>
      <c r="Y124" s="343">
        <f t="shared" si="11"/>
        <v>-0.35483870967741937</v>
      </c>
      <c r="Z124" s="343">
        <f t="shared" si="12"/>
        <v>-0.27662721893491127</v>
      </c>
      <c r="AA124" s="343">
        <f t="shared" si="13"/>
        <v>0.16071428571428573</v>
      </c>
      <c r="AB124" s="343">
        <f t="shared" si="14"/>
        <v>-0.14035087719298245</v>
      </c>
      <c r="AC124" s="343">
        <f t="shared" si="15"/>
        <v>-0.16725978647686832</v>
      </c>
      <c r="AD124" s="343">
        <f t="shared" si="16"/>
        <v>-0.53061224489795922</v>
      </c>
      <c r="AE124" s="345">
        <f t="shared" si="17"/>
        <v>-0.27730441518202942</v>
      </c>
    </row>
    <row r="125" spans="1:31" s="344" customFormat="1" ht="15" customHeight="1">
      <c r="A125" s="289" t="s">
        <v>350</v>
      </c>
      <c r="B125" s="346">
        <v>16</v>
      </c>
      <c r="C125" s="346">
        <v>9</v>
      </c>
      <c r="D125" s="346">
        <v>22</v>
      </c>
      <c r="E125" s="346">
        <v>31</v>
      </c>
      <c r="F125" s="346">
        <v>672</v>
      </c>
      <c r="G125" s="346">
        <v>54</v>
      </c>
      <c r="H125" s="346">
        <v>63</v>
      </c>
      <c r="I125" s="346">
        <v>286</v>
      </c>
      <c r="J125" s="346">
        <v>137</v>
      </c>
      <c r="K125" s="346">
        <v>1290</v>
      </c>
      <c r="L125" s="346" t="s">
        <v>540</v>
      </c>
      <c r="M125" s="346">
        <v>0</v>
      </c>
      <c r="N125" s="346" t="s">
        <v>540</v>
      </c>
      <c r="O125" s="346">
        <v>21</v>
      </c>
      <c r="P125" s="346">
        <v>499</v>
      </c>
      <c r="Q125" s="346">
        <v>59</v>
      </c>
      <c r="R125" s="346">
        <v>48</v>
      </c>
      <c r="S125" s="346">
        <v>229</v>
      </c>
      <c r="T125" s="346">
        <v>60</v>
      </c>
      <c r="U125" s="346">
        <v>922</v>
      </c>
      <c r="V125" s="342" t="s">
        <v>540</v>
      </c>
      <c r="W125" s="343">
        <f t="shared" si="18"/>
        <v>-1</v>
      </c>
      <c r="X125" s="342" t="s">
        <v>540</v>
      </c>
      <c r="Y125" s="343">
        <f t="shared" si="11"/>
        <v>-0.32258064516129031</v>
      </c>
      <c r="Z125" s="343">
        <f t="shared" si="12"/>
        <v>-0.25744047619047616</v>
      </c>
      <c r="AA125" s="343">
        <f t="shared" si="13"/>
        <v>9.2592592592592587E-2</v>
      </c>
      <c r="AB125" s="343">
        <f t="shared" si="14"/>
        <v>-0.23809523809523808</v>
      </c>
      <c r="AC125" s="343">
        <f t="shared" si="15"/>
        <v>-0.1993006993006993</v>
      </c>
      <c r="AD125" s="343">
        <f t="shared" si="16"/>
        <v>-0.56204379562043794</v>
      </c>
      <c r="AE125" s="345">
        <f t="shared" si="17"/>
        <v>-0.28527131782945736</v>
      </c>
    </row>
    <row r="126" spans="1:31" s="344" customFormat="1" ht="15" customHeight="1">
      <c r="A126" s="289" t="s">
        <v>351</v>
      </c>
      <c r="B126" s="346">
        <v>15</v>
      </c>
      <c r="C126" s="346">
        <v>10</v>
      </c>
      <c r="D126" s="346">
        <v>22</v>
      </c>
      <c r="E126" s="346">
        <v>35</v>
      </c>
      <c r="F126" s="346">
        <v>659</v>
      </c>
      <c r="G126" s="346">
        <v>53</v>
      </c>
      <c r="H126" s="346">
        <v>62</v>
      </c>
      <c r="I126" s="346">
        <v>280</v>
      </c>
      <c r="J126" s="346">
        <v>130</v>
      </c>
      <c r="K126" s="346">
        <v>1266</v>
      </c>
      <c r="L126" s="346" t="s">
        <v>540</v>
      </c>
      <c r="M126" s="346">
        <v>0</v>
      </c>
      <c r="N126" s="346" t="s">
        <v>540</v>
      </c>
      <c r="O126" s="346">
        <v>20</v>
      </c>
      <c r="P126" s="346">
        <v>504</v>
      </c>
      <c r="Q126" s="346">
        <v>60</v>
      </c>
      <c r="R126" s="346">
        <v>46</v>
      </c>
      <c r="S126" s="346">
        <v>227</v>
      </c>
      <c r="T126" s="346">
        <v>65</v>
      </c>
      <c r="U126" s="346">
        <v>928</v>
      </c>
      <c r="V126" s="342" t="s">
        <v>540</v>
      </c>
      <c r="W126" s="343">
        <f t="shared" si="18"/>
        <v>-1</v>
      </c>
      <c r="X126" s="342" t="s">
        <v>540</v>
      </c>
      <c r="Y126" s="343">
        <f t="shared" si="11"/>
        <v>-0.42857142857142855</v>
      </c>
      <c r="Z126" s="343">
        <f t="shared" si="12"/>
        <v>-0.23520485584218512</v>
      </c>
      <c r="AA126" s="343">
        <f t="shared" si="13"/>
        <v>0.13207547169811321</v>
      </c>
      <c r="AB126" s="343">
        <f t="shared" si="14"/>
        <v>-0.25806451612903225</v>
      </c>
      <c r="AC126" s="343">
        <f t="shared" si="15"/>
        <v>-0.18928571428571428</v>
      </c>
      <c r="AD126" s="343">
        <f t="shared" si="16"/>
        <v>-0.5</v>
      </c>
      <c r="AE126" s="345">
        <f t="shared" si="17"/>
        <v>-0.26698262243285942</v>
      </c>
    </row>
    <row r="127" spans="1:31" s="344" customFormat="1" ht="15" customHeight="1">
      <c r="A127" s="289" t="s">
        <v>352</v>
      </c>
      <c r="B127" s="346">
        <v>17</v>
      </c>
      <c r="C127" s="346">
        <v>10</v>
      </c>
      <c r="D127" s="346">
        <v>22</v>
      </c>
      <c r="E127" s="346">
        <v>34</v>
      </c>
      <c r="F127" s="346">
        <v>651</v>
      </c>
      <c r="G127" s="346">
        <v>52</v>
      </c>
      <c r="H127" s="346">
        <v>64</v>
      </c>
      <c r="I127" s="346">
        <v>278</v>
      </c>
      <c r="J127" s="346">
        <v>134</v>
      </c>
      <c r="K127" s="346">
        <v>1262</v>
      </c>
      <c r="L127" s="346" t="s">
        <v>540</v>
      </c>
      <c r="M127" s="346">
        <v>0</v>
      </c>
      <c r="N127" s="346" t="s">
        <v>540</v>
      </c>
      <c r="O127" s="346">
        <v>16</v>
      </c>
      <c r="P127" s="346">
        <v>488</v>
      </c>
      <c r="Q127" s="346">
        <v>61</v>
      </c>
      <c r="R127" s="346">
        <v>47</v>
      </c>
      <c r="S127" s="346">
        <v>224</v>
      </c>
      <c r="T127" s="346">
        <v>65</v>
      </c>
      <c r="U127" s="346">
        <v>906</v>
      </c>
      <c r="V127" s="342" t="s">
        <v>540</v>
      </c>
      <c r="W127" s="343">
        <f t="shared" si="18"/>
        <v>-1</v>
      </c>
      <c r="X127" s="342" t="s">
        <v>540</v>
      </c>
      <c r="Y127" s="343">
        <f t="shared" si="11"/>
        <v>-0.52941176470588236</v>
      </c>
      <c r="Z127" s="343">
        <f t="shared" si="12"/>
        <v>-0.25038402457757297</v>
      </c>
      <c r="AA127" s="343">
        <f t="shared" si="13"/>
        <v>0.17307692307692307</v>
      </c>
      <c r="AB127" s="343">
        <f t="shared" si="14"/>
        <v>-0.265625</v>
      </c>
      <c r="AC127" s="343">
        <f t="shared" si="15"/>
        <v>-0.19424460431654678</v>
      </c>
      <c r="AD127" s="343">
        <f t="shared" si="16"/>
        <v>-0.5149253731343284</v>
      </c>
      <c r="AE127" s="345">
        <f t="shared" si="17"/>
        <v>-0.28209191759112517</v>
      </c>
    </row>
    <row r="128" spans="1:31" s="166" customFormat="1" ht="17.25" customHeight="1">
      <c r="A128" s="60" t="s">
        <v>353</v>
      </c>
      <c r="B128" s="261"/>
      <c r="C128" s="261"/>
      <c r="D128" s="261"/>
      <c r="E128" s="261"/>
      <c r="F128" s="261"/>
      <c r="G128" s="261"/>
      <c r="H128" s="261"/>
      <c r="I128" s="261"/>
      <c r="J128" s="261"/>
      <c r="K128" s="261"/>
      <c r="L128" s="261"/>
      <c r="M128" s="261"/>
      <c r="N128" s="261"/>
      <c r="O128" s="261"/>
      <c r="P128" s="261"/>
      <c r="Q128" s="261"/>
      <c r="R128" s="261"/>
      <c r="S128" s="261"/>
      <c r="T128" s="261"/>
      <c r="U128" s="341"/>
      <c r="V128" s="341"/>
      <c r="W128" s="341"/>
      <c r="X128" s="341"/>
      <c r="Y128" s="261"/>
      <c r="Z128" s="261"/>
      <c r="AA128" s="261"/>
      <c r="AB128" s="261"/>
      <c r="AC128" s="261"/>
      <c r="AD128" s="261"/>
      <c r="AE128" s="261"/>
    </row>
    <row r="129" spans="1:31" s="166" customFormat="1" ht="12" customHeight="1">
      <c r="A129" s="171" t="s">
        <v>544</v>
      </c>
      <c r="B129" s="261"/>
      <c r="C129" s="261"/>
      <c r="D129" s="261"/>
      <c r="E129" s="261"/>
      <c r="F129" s="261"/>
      <c r="G129" s="261"/>
      <c r="H129" s="261"/>
      <c r="I129" s="261"/>
      <c r="J129" s="261"/>
      <c r="K129" s="261"/>
      <c r="L129" s="261"/>
      <c r="M129" s="261"/>
      <c r="N129" s="261"/>
      <c r="O129" s="261"/>
      <c r="P129" s="261"/>
      <c r="Q129" s="261"/>
      <c r="R129" s="261"/>
      <c r="S129" s="261"/>
      <c r="T129" s="261"/>
      <c r="U129" s="341"/>
      <c r="V129" s="341"/>
      <c r="W129" s="341"/>
      <c r="X129" s="341"/>
      <c r="Y129" s="261"/>
      <c r="Z129" s="261"/>
      <c r="AA129" s="261"/>
      <c r="AB129" s="261"/>
      <c r="AC129" s="261"/>
      <c r="AD129" s="261"/>
      <c r="AE129" s="261"/>
    </row>
    <row r="130" spans="1:31" s="166" customFormat="1" ht="12" customHeight="1">
      <c r="A130" s="166" t="s">
        <v>745</v>
      </c>
      <c r="B130" s="261"/>
      <c r="C130" s="261"/>
      <c r="D130" s="261"/>
      <c r="E130" s="261"/>
      <c r="F130" s="261"/>
      <c r="G130" s="261"/>
      <c r="H130" s="261"/>
      <c r="I130" s="261"/>
      <c r="J130" s="261"/>
      <c r="K130" s="261"/>
      <c r="L130" s="261"/>
      <c r="M130" s="261"/>
      <c r="N130" s="261"/>
      <c r="O130" s="261"/>
      <c r="P130" s="261"/>
      <c r="Q130" s="261"/>
      <c r="R130" s="261"/>
      <c r="S130" s="261"/>
      <c r="T130" s="261"/>
      <c r="U130" s="341"/>
      <c r="V130" s="341"/>
      <c r="W130" s="341"/>
      <c r="X130" s="341"/>
      <c r="Y130" s="261"/>
      <c r="Z130" s="261"/>
      <c r="AA130" s="261"/>
      <c r="AB130" s="261"/>
      <c r="AC130" s="261"/>
      <c r="AD130" s="261"/>
      <c r="AE130" s="261"/>
    </row>
    <row r="131" spans="1:31" s="166" customFormat="1" ht="12" customHeight="1">
      <c r="A131" s="166" t="s">
        <v>746</v>
      </c>
      <c r="B131" s="261"/>
      <c r="C131" s="261"/>
      <c r="D131" s="261"/>
      <c r="E131" s="261"/>
      <c r="F131" s="261"/>
      <c r="G131" s="261"/>
      <c r="H131" s="261"/>
      <c r="I131" s="261"/>
      <c r="J131" s="261"/>
      <c r="K131" s="261"/>
      <c r="L131" s="261"/>
      <c r="M131" s="261"/>
      <c r="N131" s="261"/>
      <c r="O131" s="261"/>
      <c r="P131" s="261"/>
      <c r="Q131" s="261"/>
      <c r="R131" s="261"/>
      <c r="S131" s="261"/>
      <c r="T131" s="261"/>
      <c r="U131" s="341"/>
      <c r="V131" s="341"/>
      <c r="W131" s="341"/>
      <c r="X131" s="341"/>
      <c r="Y131" s="261"/>
      <c r="Z131" s="261"/>
      <c r="AA131" s="261"/>
      <c r="AB131" s="261"/>
      <c r="AC131" s="261"/>
      <c r="AD131" s="261"/>
      <c r="AE131" s="261"/>
    </row>
    <row r="132" spans="1:31" s="166" customFormat="1" ht="12" customHeight="1">
      <c r="A132" s="204" t="s">
        <v>355</v>
      </c>
      <c r="B132" s="261"/>
      <c r="C132" s="261"/>
      <c r="D132" s="261"/>
      <c r="E132" s="261"/>
      <c r="F132" s="261"/>
      <c r="G132" s="261"/>
      <c r="H132" s="261"/>
      <c r="I132" s="261"/>
      <c r="J132" s="261"/>
      <c r="K132" s="261"/>
      <c r="L132" s="261"/>
      <c r="M132" s="261"/>
      <c r="N132" s="261"/>
      <c r="O132" s="261"/>
      <c r="P132" s="261"/>
      <c r="Q132" s="261"/>
      <c r="R132" s="261"/>
      <c r="S132" s="261"/>
      <c r="T132" s="261"/>
      <c r="U132" s="341"/>
      <c r="V132" s="341"/>
      <c r="W132" s="341"/>
      <c r="X132" s="341"/>
      <c r="Y132" s="261"/>
      <c r="Z132" s="261"/>
      <c r="AA132" s="261"/>
      <c r="AB132" s="261"/>
      <c r="AC132" s="261"/>
      <c r="AD132" s="261"/>
      <c r="AE132" s="261"/>
    </row>
    <row r="133" spans="1:31" s="166" customFormat="1" ht="12" customHeight="1">
      <c r="A133" s="166" t="s">
        <v>356</v>
      </c>
      <c r="B133" s="261"/>
      <c r="C133" s="261"/>
      <c r="D133" s="261"/>
      <c r="E133" s="261"/>
      <c r="F133" s="261"/>
      <c r="G133" s="261"/>
      <c r="H133" s="261"/>
      <c r="I133" s="261"/>
      <c r="J133" s="261"/>
      <c r="K133" s="261"/>
      <c r="L133" s="261"/>
      <c r="M133" s="261"/>
      <c r="N133" s="261"/>
      <c r="O133" s="261"/>
      <c r="P133" s="261"/>
      <c r="Q133" s="261"/>
      <c r="R133" s="261"/>
      <c r="S133" s="261"/>
      <c r="T133" s="261"/>
      <c r="U133" s="341"/>
      <c r="V133" s="341"/>
      <c r="W133" s="341"/>
      <c r="X133" s="341"/>
      <c r="Y133" s="261"/>
      <c r="Z133" s="261"/>
      <c r="AA133" s="261"/>
      <c r="AB133" s="261"/>
      <c r="AC133" s="261"/>
      <c r="AD133" s="261"/>
      <c r="AE133" s="261"/>
    </row>
    <row r="134" spans="1:31" s="166" customFormat="1" ht="12" customHeight="1">
      <c r="A134" s="204" t="s">
        <v>357</v>
      </c>
      <c r="B134" s="261"/>
      <c r="C134" s="261"/>
      <c r="D134" s="261"/>
      <c r="E134" s="261"/>
      <c r="F134" s="261"/>
      <c r="G134" s="261"/>
      <c r="H134" s="261"/>
      <c r="I134" s="261"/>
      <c r="J134" s="261"/>
      <c r="K134" s="261"/>
      <c r="L134" s="261"/>
      <c r="M134" s="261"/>
      <c r="N134" s="261"/>
      <c r="O134" s="261"/>
      <c r="P134" s="261"/>
      <c r="Q134" s="261"/>
      <c r="R134" s="261"/>
      <c r="S134" s="261"/>
      <c r="T134" s="261"/>
      <c r="U134" s="341"/>
      <c r="V134" s="341"/>
      <c r="W134" s="341"/>
      <c r="X134" s="341"/>
      <c r="Y134" s="261"/>
      <c r="Z134" s="261"/>
      <c r="AA134" s="261"/>
      <c r="AB134" s="261"/>
      <c r="AC134" s="261"/>
      <c r="AD134" s="261"/>
      <c r="AE134" s="261"/>
    </row>
    <row r="135" spans="1:31" s="166" customFormat="1" ht="12" customHeight="1">
      <c r="A135" s="204" t="s">
        <v>358</v>
      </c>
      <c r="B135" s="261"/>
      <c r="C135" s="261"/>
      <c r="D135" s="261"/>
      <c r="E135" s="261"/>
      <c r="F135" s="261"/>
      <c r="G135" s="261"/>
      <c r="H135" s="261"/>
      <c r="I135" s="261"/>
      <c r="J135" s="261"/>
      <c r="K135" s="261"/>
      <c r="L135" s="261"/>
      <c r="M135" s="261"/>
      <c r="N135" s="261"/>
      <c r="O135" s="261"/>
      <c r="P135" s="261"/>
      <c r="Q135" s="261"/>
      <c r="R135" s="261"/>
      <c r="S135" s="261"/>
      <c r="T135" s="261"/>
      <c r="U135" s="261"/>
      <c r="V135" s="261"/>
      <c r="W135" s="261"/>
      <c r="X135" s="261"/>
      <c r="Y135" s="261"/>
      <c r="Z135" s="261"/>
      <c r="AA135" s="261"/>
      <c r="AB135" s="261"/>
      <c r="AC135" s="261"/>
      <c r="AD135" s="261"/>
      <c r="AE135" s="261"/>
    </row>
    <row r="136" spans="1:31" s="166" customFormat="1" ht="12" customHeight="1">
      <c r="A136" s="61" t="s">
        <v>359</v>
      </c>
      <c r="B136" s="261"/>
      <c r="C136" s="261"/>
      <c r="D136" s="261"/>
      <c r="E136" s="261"/>
      <c r="F136" s="261"/>
      <c r="G136" s="261"/>
      <c r="H136" s="261"/>
      <c r="I136" s="261"/>
      <c r="J136" s="261"/>
      <c r="K136" s="261"/>
      <c r="L136" s="261"/>
      <c r="M136" s="261"/>
      <c r="N136" s="261"/>
      <c r="O136" s="261"/>
      <c r="P136" s="261"/>
      <c r="Q136" s="261"/>
      <c r="R136" s="261"/>
      <c r="S136" s="261"/>
      <c r="T136" s="261"/>
      <c r="U136" s="341"/>
      <c r="V136" s="341"/>
      <c r="W136" s="341"/>
      <c r="X136" s="341"/>
      <c r="Y136" s="261"/>
      <c r="Z136" s="261"/>
      <c r="AA136" s="261"/>
      <c r="AB136" s="261"/>
      <c r="AC136" s="261"/>
      <c r="AD136" s="261"/>
      <c r="AE136" s="261"/>
    </row>
    <row r="137" spans="1:31" s="166" customFormat="1" ht="12" customHeight="1">
      <c r="A137" s="169" t="s">
        <v>360</v>
      </c>
      <c r="B137" s="261"/>
      <c r="C137" s="261"/>
      <c r="D137" s="261"/>
      <c r="E137" s="261"/>
      <c r="F137" s="261"/>
      <c r="G137" s="261"/>
      <c r="H137" s="261"/>
      <c r="I137" s="261"/>
      <c r="J137" s="261"/>
      <c r="K137" s="261"/>
      <c r="L137" s="261"/>
      <c r="M137" s="261"/>
      <c r="N137" s="261"/>
      <c r="O137" s="261"/>
      <c r="P137" s="261"/>
      <c r="Q137" s="261"/>
      <c r="R137" s="261"/>
      <c r="S137" s="261"/>
      <c r="T137" s="261"/>
      <c r="U137" s="261"/>
      <c r="V137" s="261"/>
      <c r="W137" s="261"/>
      <c r="X137" s="261"/>
      <c r="Y137" s="261"/>
      <c r="Z137" s="261"/>
      <c r="AA137" s="261"/>
      <c r="AB137" s="261"/>
      <c r="AC137" s="261"/>
      <c r="AD137" s="261"/>
      <c r="AE137" s="261"/>
    </row>
  </sheetData>
  <mergeCells count="3">
    <mergeCell ref="B4:K4"/>
    <mergeCell ref="L4:U4"/>
    <mergeCell ref="V4:AE4"/>
  </mergeCells>
  <conditionalFormatting sqref="B6:U7 B16:U16 B14:B15 D14:U15 B18:U20 B17 D17:U17 B22:U36 B21 D21:U21 B50:U67 B37:B40 D37:U38 B9:U13 B8:L8 N8:U8 D39:L40 B41:L49 N39:U49 B77:U90 B68:L76 N68:U76 B94:M94 B91:L93 N91:U93 B102:M108 B95:L101 O94:U127 B120:M123 B116:L119 B124:K127 M124:M127 B115:M115 B109:B114 D109:M114">
    <cfRule type="cellIs" dxfId="6" priority="18" operator="between">
      <formula>1</formula>
      <formula>4</formula>
    </cfRule>
  </conditionalFormatting>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8"/>
  <sheetViews>
    <sheetView showGridLines="0" zoomScaleNormal="100" workbookViewId="0">
      <pane xSplit="1" topLeftCell="B1" activePane="topRight" state="frozen"/>
      <selection pane="topRight"/>
    </sheetView>
  </sheetViews>
  <sheetFormatPr defaultColWidth="9.109375" defaultRowHeight="13.8"/>
  <cols>
    <col min="1" max="1" width="45.6640625" style="78" customWidth="1"/>
    <col min="2" max="2" width="55.6640625" style="97" customWidth="1"/>
    <col min="3" max="16" width="10.6640625" style="97" customWidth="1"/>
    <col min="17" max="17" width="10.6640625" style="78" customWidth="1"/>
    <col min="18" max="16384" width="9.109375" style="78"/>
  </cols>
  <sheetData>
    <row r="1" spans="1:18" s="138" customFormat="1" ht="15" hidden="1" customHeight="1">
      <c r="A1" s="79" t="s">
        <v>747</v>
      </c>
      <c r="B1" s="140"/>
      <c r="C1" s="141"/>
      <c r="D1" s="141"/>
      <c r="E1" s="141"/>
      <c r="F1" s="141"/>
      <c r="G1" s="141"/>
      <c r="H1" s="141"/>
      <c r="I1" s="141"/>
      <c r="J1" s="141"/>
      <c r="K1" s="141"/>
      <c r="L1" s="141"/>
      <c r="M1" s="141"/>
      <c r="N1" s="141"/>
      <c r="O1" s="141"/>
      <c r="P1" s="141"/>
    </row>
    <row r="2" spans="1:18" ht="24" customHeight="1">
      <c r="A2" s="71" t="s">
        <v>195</v>
      </c>
      <c r="B2" s="78"/>
      <c r="C2" s="78"/>
      <c r="D2" s="78"/>
      <c r="E2" s="78"/>
      <c r="F2" s="78"/>
      <c r="G2" s="78"/>
      <c r="H2" s="78"/>
      <c r="I2" s="78"/>
      <c r="J2" s="78"/>
      <c r="K2" s="78"/>
      <c r="L2" s="78"/>
      <c r="M2" s="137"/>
      <c r="N2" s="137"/>
      <c r="O2" s="137"/>
      <c r="P2" s="137"/>
      <c r="Q2" s="137"/>
      <c r="R2" s="137"/>
    </row>
    <row r="3" spans="1:18" s="153" customFormat="1" ht="20.25" customHeight="1">
      <c r="A3" s="152" t="s">
        <v>748</v>
      </c>
      <c r="B3" s="285"/>
      <c r="C3" s="284"/>
      <c r="D3" s="284"/>
      <c r="E3" s="284"/>
      <c r="F3" s="284"/>
      <c r="G3" s="284"/>
      <c r="H3" s="284"/>
      <c r="I3" s="284"/>
      <c r="J3" s="284"/>
      <c r="K3" s="284"/>
      <c r="L3" s="284"/>
      <c r="M3" s="284"/>
      <c r="N3" s="284"/>
      <c r="O3" s="284"/>
      <c r="P3" s="284"/>
    </row>
    <row r="4" spans="1:18" ht="15" customHeight="1">
      <c r="A4" s="374"/>
      <c r="B4" s="375"/>
      <c r="C4" s="487" t="s">
        <v>397</v>
      </c>
      <c r="D4" s="487"/>
      <c r="E4" s="487"/>
      <c r="F4" s="487"/>
      <c r="G4" s="487"/>
      <c r="H4" s="487" t="s">
        <v>398</v>
      </c>
      <c r="I4" s="487"/>
      <c r="J4" s="487"/>
      <c r="K4" s="487"/>
      <c r="L4" s="487"/>
      <c r="M4" s="487" t="s">
        <v>199</v>
      </c>
      <c r="N4" s="487"/>
      <c r="O4" s="487"/>
      <c r="P4" s="487"/>
      <c r="Q4" s="488"/>
    </row>
    <row r="5" spans="1:18" ht="30" customHeight="1">
      <c r="A5" s="403" t="s">
        <v>749</v>
      </c>
      <c r="B5" s="404" t="s">
        <v>750</v>
      </c>
      <c r="C5" s="376" t="s">
        <v>751</v>
      </c>
      <c r="D5" s="376" t="s">
        <v>752</v>
      </c>
      <c r="E5" s="376" t="s">
        <v>753</v>
      </c>
      <c r="F5" s="376" t="s">
        <v>754</v>
      </c>
      <c r="G5" s="376" t="s">
        <v>755</v>
      </c>
      <c r="H5" s="376" t="s">
        <v>756</v>
      </c>
      <c r="I5" s="376" t="s">
        <v>757</v>
      </c>
      <c r="J5" s="376" t="s">
        <v>758</v>
      </c>
      <c r="K5" s="376" t="s">
        <v>759</v>
      </c>
      <c r="L5" s="376" t="s">
        <v>760</v>
      </c>
      <c r="M5" s="376" t="s">
        <v>465</v>
      </c>
      <c r="N5" s="376" t="s">
        <v>466</v>
      </c>
      <c r="O5" s="376" t="s">
        <v>467</v>
      </c>
      <c r="P5" s="376" t="s">
        <v>468</v>
      </c>
      <c r="Q5" s="377" t="s">
        <v>761</v>
      </c>
    </row>
    <row r="6" spans="1:18" ht="15" customHeight="1">
      <c r="A6" s="381" t="s">
        <v>762</v>
      </c>
      <c r="B6" s="373" t="s">
        <v>514</v>
      </c>
      <c r="C6" s="393">
        <v>116</v>
      </c>
      <c r="D6" s="394">
        <v>97</v>
      </c>
      <c r="E6" s="394">
        <v>109</v>
      </c>
      <c r="F6" s="394">
        <v>118</v>
      </c>
      <c r="G6" s="394">
        <v>401</v>
      </c>
      <c r="H6" s="394">
        <v>83</v>
      </c>
      <c r="I6" s="394">
        <v>78</v>
      </c>
      <c r="J6" s="394">
        <v>83</v>
      </c>
      <c r="K6" s="394">
        <v>94</v>
      </c>
      <c r="L6" s="394">
        <v>316</v>
      </c>
      <c r="M6" s="378">
        <f>(H6-C6)/C6</f>
        <v>-0.28448275862068967</v>
      </c>
      <c r="N6" s="378">
        <f t="shared" ref="N6:Q15" si="0">(I6-D6)/D6</f>
        <v>-0.19587628865979381</v>
      </c>
      <c r="O6" s="378">
        <f t="shared" si="0"/>
        <v>-0.23853211009174313</v>
      </c>
      <c r="P6" s="378">
        <f t="shared" si="0"/>
        <v>-0.20338983050847459</v>
      </c>
      <c r="Q6" s="379">
        <f t="shared" si="0"/>
        <v>-0.21197007481296759</v>
      </c>
    </row>
    <row r="7" spans="1:18" ht="15" customHeight="1">
      <c r="A7" s="383" t="s">
        <v>762</v>
      </c>
      <c r="B7" s="372" t="s">
        <v>513</v>
      </c>
      <c r="C7" s="277">
        <v>61</v>
      </c>
      <c r="D7" s="277">
        <v>85</v>
      </c>
      <c r="E7" s="277">
        <v>95</v>
      </c>
      <c r="F7" s="277">
        <v>79</v>
      </c>
      <c r="G7" s="277">
        <v>299</v>
      </c>
      <c r="H7" s="277">
        <v>62</v>
      </c>
      <c r="I7" s="277">
        <v>38</v>
      </c>
      <c r="J7" s="277">
        <v>56</v>
      </c>
      <c r="K7" s="277">
        <v>74</v>
      </c>
      <c r="L7" s="277">
        <v>212</v>
      </c>
      <c r="M7" s="371">
        <f t="shared" ref="M7:M25" si="1">(H7-C7)/C7</f>
        <v>1.6393442622950821E-2</v>
      </c>
      <c r="N7" s="371">
        <f t="shared" si="0"/>
        <v>-0.55294117647058827</v>
      </c>
      <c r="O7" s="371">
        <f t="shared" si="0"/>
        <v>-0.41052631578947368</v>
      </c>
      <c r="P7" s="371">
        <f t="shared" si="0"/>
        <v>-6.3291139240506333E-2</v>
      </c>
      <c r="Q7" s="380">
        <f t="shared" si="0"/>
        <v>-0.29096989966555181</v>
      </c>
    </row>
    <row r="8" spans="1:18" ht="15" customHeight="1">
      <c r="A8" s="383" t="s">
        <v>762</v>
      </c>
      <c r="B8" s="372" t="s">
        <v>588</v>
      </c>
      <c r="C8" s="277">
        <v>34</v>
      </c>
      <c r="D8" s="277">
        <v>35</v>
      </c>
      <c r="E8" s="277">
        <v>49</v>
      </c>
      <c r="F8" s="277">
        <v>35</v>
      </c>
      <c r="G8" s="277">
        <v>136</v>
      </c>
      <c r="H8" s="277">
        <v>33</v>
      </c>
      <c r="I8" s="277">
        <v>19</v>
      </c>
      <c r="J8" s="277">
        <v>22</v>
      </c>
      <c r="K8" s="277">
        <v>30</v>
      </c>
      <c r="L8" s="277">
        <v>102</v>
      </c>
      <c r="M8" s="371">
        <f t="shared" si="1"/>
        <v>-2.9411764705882353E-2</v>
      </c>
      <c r="N8" s="371">
        <f t="shared" si="0"/>
        <v>-0.45714285714285713</v>
      </c>
      <c r="O8" s="371">
        <f t="shared" si="0"/>
        <v>-0.55102040816326525</v>
      </c>
      <c r="P8" s="371">
        <f t="shared" si="0"/>
        <v>-0.14285714285714285</v>
      </c>
      <c r="Q8" s="380">
        <f t="shared" si="0"/>
        <v>-0.25</v>
      </c>
    </row>
    <row r="9" spans="1:18" ht="15" customHeight="1">
      <c r="A9" s="383" t="s">
        <v>762</v>
      </c>
      <c r="B9" s="372" t="s">
        <v>763</v>
      </c>
      <c r="C9" s="277">
        <v>35</v>
      </c>
      <c r="D9" s="277">
        <v>40</v>
      </c>
      <c r="E9" s="277">
        <v>29</v>
      </c>
      <c r="F9" s="277">
        <v>10</v>
      </c>
      <c r="G9" s="277">
        <v>114</v>
      </c>
      <c r="H9" s="277">
        <v>19</v>
      </c>
      <c r="I9" s="277">
        <v>7</v>
      </c>
      <c r="J9" s="277">
        <v>12</v>
      </c>
      <c r="K9" s="277">
        <v>16</v>
      </c>
      <c r="L9" s="277">
        <v>51</v>
      </c>
      <c r="M9" s="371">
        <f t="shared" si="1"/>
        <v>-0.45714285714285713</v>
      </c>
      <c r="N9" s="371">
        <f t="shared" si="0"/>
        <v>-0.82499999999999996</v>
      </c>
      <c r="O9" s="371">
        <f t="shared" si="0"/>
        <v>-0.58620689655172409</v>
      </c>
      <c r="P9" s="371">
        <f t="shared" si="0"/>
        <v>0.6</v>
      </c>
      <c r="Q9" s="380">
        <f t="shared" si="0"/>
        <v>-0.55263157894736847</v>
      </c>
    </row>
    <row r="10" spans="1:18" ht="15" customHeight="1">
      <c r="A10" s="383" t="s">
        <v>762</v>
      </c>
      <c r="B10" s="372" t="s">
        <v>764</v>
      </c>
      <c r="C10" s="277">
        <v>29</v>
      </c>
      <c r="D10" s="277">
        <v>28</v>
      </c>
      <c r="E10" s="277">
        <v>28</v>
      </c>
      <c r="F10" s="277">
        <v>18</v>
      </c>
      <c r="G10" s="277">
        <v>88</v>
      </c>
      <c r="H10" s="277">
        <v>30</v>
      </c>
      <c r="I10" s="277">
        <v>11</v>
      </c>
      <c r="J10" s="277">
        <v>13</v>
      </c>
      <c r="K10" s="277">
        <v>12</v>
      </c>
      <c r="L10" s="277">
        <v>57</v>
      </c>
      <c r="M10" s="371">
        <f t="shared" si="1"/>
        <v>3.4482758620689655E-2</v>
      </c>
      <c r="N10" s="371">
        <f t="shared" si="0"/>
        <v>-0.6071428571428571</v>
      </c>
      <c r="O10" s="371">
        <f t="shared" si="0"/>
        <v>-0.5357142857142857</v>
      </c>
      <c r="P10" s="371">
        <f t="shared" si="0"/>
        <v>-0.33333333333333331</v>
      </c>
      <c r="Q10" s="380">
        <f t="shared" si="0"/>
        <v>-0.35227272727272729</v>
      </c>
    </row>
    <row r="11" spans="1:18" ht="15" customHeight="1">
      <c r="A11" s="383" t="s">
        <v>762</v>
      </c>
      <c r="B11" s="372" t="s">
        <v>765</v>
      </c>
      <c r="C11" s="277">
        <v>29</v>
      </c>
      <c r="D11" s="277">
        <v>19</v>
      </c>
      <c r="E11" s="277">
        <v>33</v>
      </c>
      <c r="F11" s="277">
        <v>18</v>
      </c>
      <c r="G11" s="277">
        <v>80</v>
      </c>
      <c r="H11" s="277">
        <v>15</v>
      </c>
      <c r="I11" s="277">
        <v>7</v>
      </c>
      <c r="J11" s="277">
        <v>7</v>
      </c>
      <c r="K11" s="277">
        <v>20</v>
      </c>
      <c r="L11" s="277">
        <v>46</v>
      </c>
      <c r="M11" s="371">
        <f t="shared" si="1"/>
        <v>-0.48275862068965519</v>
      </c>
      <c r="N11" s="371">
        <f t="shared" si="0"/>
        <v>-0.63157894736842102</v>
      </c>
      <c r="O11" s="371">
        <f t="shared" si="0"/>
        <v>-0.78787878787878785</v>
      </c>
      <c r="P11" s="371">
        <f t="shared" si="0"/>
        <v>0.1111111111111111</v>
      </c>
      <c r="Q11" s="380">
        <f t="shared" si="0"/>
        <v>-0.42499999999999999</v>
      </c>
    </row>
    <row r="12" spans="1:18" ht="15" customHeight="1">
      <c r="A12" s="383" t="s">
        <v>762</v>
      </c>
      <c r="B12" s="372" t="s">
        <v>766</v>
      </c>
      <c r="C12" s="277">
        <v>25</v>
      </c>
      <c r="D12" s="277">
        <v>22</v>
      </c>
      <c r="E12" s="277">
        <v>26</v>
      </c>
      <c r="F12" s="277">
        <v>22</v>
      </c>
      <c r="G12" s="277">
        <v>73</v>
      </c>
      <c r="H12" s="277">
        <v>35</v>
      </c>
      <c r="I12" s="277">
        <v>34</v>
      </c>
      <c r="J12" s="277">
        <v>39</v>
      </c>
      <c r="K12" s="277">
        <v>20</v>
      </c>
      <c r="L12" s="277">
        <v>96</v>
      </c>
      <c r="M12" s="371">
        <f t="shared" si="1"/>
        <v>0.4</v>
      </c>
      <c r="N12" s="371">
        <f t="shared" si="0"/>
        <v>0.54545454545454541</v>
      </c>
      <c r="O12" s="371">
        <f t="shared" si="0"/>
        <v>0.5</v>
      </c>
      <c r="P12" s="371">
        <f t="shared" si="0"/>
        <v>-9.0909090909090912E-2</v>
      </c>
      <c r="Q12" s="380">
        <f t="shared" si="0"/>
        <v>0.31506849315068491</v>
      </c>
    </row>
    <row r="13" spans="1:18" ht="15" customHeight="1">
      <c r="A13" s="383" t="s">
        <v>762</v>
      </c>
      <c r="B13" s="372" t="s">
        <v>767</v>
      </c>
      <c r="C13" s="277">
        <v>21</v>
      </c>
      <c r="D13" s="277">
        <v>16</v>
      </c>
      <c r="E13" s="277">
        <v>20</v>
      </c>
      <c r="F13" s="277">
        <v>13</v>
      </c>
      <c r="G13" s="277">
        <v>66</v>
      </c>
      <c r="H13" s="277">
        <v>10</v>
      </c>
      <c r="I13" s="277">
        <v>12</v>
      </c>
      <c r="J13" s="277">
        <v>12</v>
      </c>
      <c r="K13" s="277">
        <v>12</v>
      </c>
      <c r="L13" s="277">
        <v>42</v>
      </c>
      <c r="M13" s="371">
        <f t="shared" si="1"/>
        <v>-0.52380952380952384</v>
      </c>
      <c r="N13" s="371">
        <f t="shared" si="0"/>
        <v>-0.25</v>
      </c>
      <c r="O13" s="371">
        <f t="shared" si="0"/>
        <v>-0.4</v>
      </c>
      <c r="P13" s="371">
        <f t="shared" si="0"/>
        <v>-7.6923076923076927E-2</v>
      </c>
      <c r="Q13" s="380">
        <f t="shared" si="0"/>
        <v>-0.36363636363636365</v>
      </c>
    </row>
    <row r="14" spans="1:18" ht="15" customHeight="1">
      <c r="A14" s="383" t="s">
        <v>762</v>
      </c>
      <c r="B14" s="372" t="s">
        <v>768</v>
      </c>
      <c r="C14" s="277">
        <v>14</v>
      </c>
      <c r="D14" s="277">
        <v>13</v>
      </c>
      <c r="E14" s="277">
        <v>14</v>
      </c>
      <c r="F14" s="277">
        <v>18</v>
      </c>
      <c r="G14" s="277">
        <v>56</v>
      </c>
      <c r="H14" s="277">
        <v>15</v>
      </c>
      <c r="I14" s="277">
        <v>9</v>
      </c>
      <c r="J14" s="277">
        <v>17</v>
      </c>
      <c r="K14" s="277">
        <v>15</v>
      </c>
      <c r="L14" s="277">
        <v>55</v>
      </c>
      <c r="M14" s="371">
        <f t="shared" si="1"/>
        <v>7.1428571428571425E-2</v>
      </c>
      <c r="N14" s="371">
        <f t="shared" si="0"/>
        <v>-0.30769230769230771</v>
      </c>
      <c r="O14" s="371">
        <f t="shared" si="0"/>
        <v>0.21428571428571427</v>
      </c>
      <c r="P14" s="371">
        <f t="shared" si="0"/>
        <v>-0.16666666666666666</v>
      </c>
      <c r="Q14" s="380">
        <f t="shared" si="0"/>
        <v>-1.7857142857142856E-2</v>
      </c>
    </row>
    <row r="15" spans="1:18" ht="15" customHeight="1">
      <c r="A15" s="384" t="s">
        <v>762</v>
      </c>
      <c r="B15" s="372" t="s">
        <v>516</v>
      </c>
      <c r="C15" s="277">
        <v>20</v>
      </c>
      <c r="D15" s="277">
        <v>14</v>
      </c>
      <c r="E15" s="277">
        <v>20</v>
      </c>
      <c r="F15" s="277">
        <v>12</v>
      </c>
      <c r="G15" s="277">
        <v>54</v>
      </c>
      <c r="H15" s="277">
        <v>18</v>
      </c>
      <c r="I15" s="277">
        <v>11</v>
      </c>
      <c r="J15" s="346" t="s">
        <v>540</v>
      </c>
      <c r="K15" s="279">
        <v>8</v>
      </c>
      <c r="L15" s="279">
        <v>34</v>
      </c>
      <c r="M15" s="371">
        <f t="shared" si="1"/>
        <v>-0.1</v>
      </c>
      <c r="N15" s="371">
        <f t="shared" si="0"/>
        <v>-0.21428571428571427</v>
      </c>
      <c r="O15" s="342" t="s">
        <v>540</v>
      </c>
      <c r="P15" s="371">
        <f t="shared" si="0"/>
        <v>-0.33333333333333331</v>
      </c>
      <c r="Q15" s="380">
        <f t="shared" si="0"/>
        <v>-0.37037037037037035</v>
      </c>
    </row>
    <row r="16" spans="1:18" ht="15" customHeight="1">
      <c r="A16" s="382" t="s">
        <v>769</v>
      </c>
      <c r="B16" s="98" t="s">
        <v>514</v>
      </c>
      <c r="C16" s="277">
        <v>2010</v>
      </c>
      <c r="D16" s="277">
        <v>1983</v>
      </c>
      <c r="E16" s="277">
        <v>1973</v>
      </c>
      <c r="F16" s="277">
        <v>1866</v>
      </c>
      <c r="G16" s="277">
        <v>7146</v>
      </c>
      <c r="H16" s="277">
        <v>1641</v>
      </c>
      <c r="I16" s="277">
        <v>1212</v>
      </c>
      <c r="J16" s="277">
        <v>1618</v>
      </c>
      <c r="K16" s="277">
        <v>1613</v>
      </c>
      <c r="L16" s="277">
        <v>5672</v>
      </c>
      <c r="M16" s="371">
        <f t="shared" si="1"/>
        <v>-0.18358208955223881</v>
      </c>
      <c r="N16" s="371">
        <f t="shared" ref="N16:N25" si="2">(I16-D16)/D16</f>
        <v>-0.38880484114977309</v>
      </c>
      <c r="O16" s="371">
        <f t="shared" ref="O16:O25" si="3">(J16-E16)/E16</f>
        <v>-0.17992904206791688</v>
      </c>
      <c r="P16" s="371">
        <f t="shared" ref="P16:P25" si="4">(K16-F16)/F16</f>
        <v>-0.13558413719185422</v>
      </c>
      <c r="Q16" s="380">
        <f t="shared" ref="Q16:Q25" si="5">(L16-G16)/G16</f>
        <v>-0.20626924153372517</v>
      </c>
    </row>
    <row r="17" spans="1:25" ht="15" customHeight="1">
      <c r="A17" s="383" t="s">
        <v>769</v>
      </c>
      <c r="B17" s="98" t="s">
        <v>513</v>
      </c>
      <c r="C17" s="277">
        <v>1844</v>
      </c>
      <c r="D17" s="277">
        <v>1708</v>
      </c>
      <c r="E17" s="277">
        <v>1836</v>
      </c>
      <c r="F17" s="277">
        <v>1729</v>
      </c>
      <c r="G17" s="277">
        <v>6631</v>
      </c>
      <c r="H17" s="277">
        <v>1350</v>
      </c>
      <c r="I17" s="277">
        <v>1184</v>
      </c>
      <c r="J17" s="277">
        <v>1616</v>
      </c>
      <c r="K17" s="277">
        <v>1526</v>
      </c>
      <c r="L17" s="277">
        <v>5329</v>
      </c>
      <c r="M17" s="371">
        <f t="shared" si="1"/>
        <v>-0.26789587852494579</v>
      </c>
      <c r="N17" s="371">
        <f t="shared" si="2"/>
        <v>-0.30679156908665106</v>
      </c>
      <c r="O17" s="371">
        <f t="shared" si="3"/>
        <v>-0.11982570806100218</v>
      </c>
      <c r="P17" s="371">
        <f t="shared" si="4"/>
        <v>-0.11740890688259109</v>
      </c>
      <c r="Q17" s="380">
        <f t="shared" si="5"/>
        <v>-0.19635047504147188</v>
      </c>
    </row>
    <row r="18" spans="1:25" ht="15" customHeight="1">
      <c r="A18" s="383" t="s">
        <v>769</v>
      </c>
      <c r="B18" s="98" t="s">
        <v>517</v>
      </c>
      <c r="C18" s="277">
        <v>788</v>
      </c>
      <c r="D18" s="277">
        <v>770</v>
      </c>
      <c r="E18" s="277">
        <v>706</v>
      </c>
      <c r="F18" s="277">
        <v>604</v>
      </c>
      <c r="G18" s="277">
        <v>2576</v>
      </c>
      <c r="H18" s="277">
        <v>596</v>
      </c>
      <c r="I18" s="277">
        <v>349</v>
      </c>
      <c r="J18" s="277">
        <v>364</v>
      </c>
      <c r="K18" s="277">
        <v>304</v>
      </c>
      <c r="L18" s="277">
        <v>1484</v>
      </c>
      <c r="M18" s="371">
        <f t="shared" si="1"/>
        <v>-0.24365482233502539</v>
      </c>
      <c r="N18" s="371">
        <f t="shared" si="2"/>
        <v>-0.54675324675324677</v>
      </c>
      <c r="O18" s="371">
        <f t="shared" si="3"/>
        <v>-0.48441926345609065</v>
      </c>
      <c r="P18" s="371">
        <f t="shared" si="4"/>
        <v>-0.49668874172185429</v>
      </c>
      <c r="Q18" s="380">
        <f t="shared" si="5"/>
        <v>-0.42391304347826086</v>
      </c>
    </row>
    <row r="19" spans="1:25" ht="15" customHeight="1">
      <c r="A19" s="383" t="s">
        <v>769</v>
      </c>
      <c r="B19" s="98" t="s">
        <v>766</v>
      </c>
      <c r="C19" s="277">
        <v>833</v>
      </c>
      <c r="D19" s="277">
        <v>791</v>
      </c>
      <c r="E19" s="277">
        <v>743</v>
      </c>
      <c r="F19" s="277">
        <v>685</v>
      </c>
      <c r="G19" s="277">
        <v>2425</v>
      </c>
      <c r="H19" s="277">
        <v>1074</v>
      </c>
      <c r="I19" s="277">
        <v>1520</v>
      </c>
      <c r="J19" s="277">
        <v>1080</v>
      </c>
      <c r="K19" s="277">
        <v>767</v>
      </c>
      <c r="L19" s="277">
        <v>3426</v>
      </c>
      <c r="M19" s="371">
        <f t="shared" si="1"/>
        <v>0.28931572629051622</v>
      </c>
      <c r="N19" s="371">
        <f t="shared" si="2"/>
        <v>0.92161820480404555</v>
      </c>
      <c r="O19" s="371">
        <f t="shared" si="3"/>
        <v>0.45356662180349933</v>
      </c>
      <c r="P19" s="371">
        <f t="shared" si="4"/>
        <v>0.11970802919708029</v>
      </c>
      <c r="Q19" s="380">
        <f t="shared" si="5"/>
        <v>0.41278350515463919</v>
      </c>
    </row>
    <row r="20" spans="1:25" ht="15" customHeight="1">
      <c r="A20" s="383" t="s">
        <v>769</v>
      </c>
      <c r="B20" s="98" t="s">
        <v>770</v>
      </c>
      <c r="C20" s="277">
        <v>686</v>
      </c>
      <c r="D20" s="277">
        <v>659</v>
      </c>
      <c r="E20" s="277">
        <v>685</v>
      </c>
      <c r="F20" s="277">
        <v>687</v>
      </c>
      <c r="G20" s="277">
        <v>2405</v>
      </c>
      <c r="H20" s="277">
        <v>659</v>
      </c>
      <c r="I20" s="277">
        <v>536</v>
      </c>
      <c r="J20" s="277">
        <v>557</v>
      </c>
      <c r="K20" s="277">
        <v>572</v>
      </c>
      <c r="L20" s="277">
        <v>2102</v>
      </c>
      <c r="M20" s="371">
        <f t="shared" si="1"/>
        <v>-3.9358600583090382E-2</v>
      </c>
      <c r="N20" s="371">
        <f t="shared" si="2"/>
        <v>-0.18664643399089528</v>
      </c>
      <c r="O20" s="371">
        <f t="shared" si="3"/>
        <v>-0.18686131386861313</v>
      </c>
      <c r="P20" s="371">
        <f t="shared" si="4"/>
        <v>-0.16739446870451238</v>
      </c>
      <c r="Q20" s="380">
        <f t="shared" si="5"/>
        <v>-0.12598752598752599</v>
      </c>
    </row>
    <row r="21" spans="1:25" ht="15" customHeight="1">
      <c r="A21" s="383" t="s">
        <v>769</v>
      </c>
      <c r="B21" s="98" t="s">
        <v>768</v>
      </c>
      <c r="C21" s="277">
        <v>635</v>
      </c>
      <c r="D21" s="277">
        <v>597</v>
      </c>
      <c r="E21" s="277">
        <v>657</v>
      </c>
      <c r="F21" s="277">
        <v>670</v>
      </c>
      <c r="G21" s="277">
        <v>2400</v>
      </c>
      <c r="H21" s="277">
        <v>508</v>
      </c>
      <c r="I21" s="277">
        <v>488</v>
      </c>
      <c r="J21" s="277">
        <v>586</v>
      </c>
      <c r="K21" s="277">
        <v>608</v>
      </c>
      <c r="L21" s="277">
        <v>2061</v>
      </c>
      <c r="M21" s="371">
        <f t="shared" si="1"/>
        <v>-0.2</v>
      </c>
      <c r="N21" s="371">
        <f t="shared" si="2"/>
        <v>-0.18257956448911222</v>
      </c>
      <c r="O21" s="371">
        <f t="shared" si="3"/>
        <v>-0.1080669710806697</v>
      </c>
      <c r="P21" s="371">
        <f t="shared" si="4"/>
        <v>-9.2537313432835819E-2</v>
      </c>
      <c r="Q21" s="380">
        <f t="shared" si="5"/>
        <v>-0.14124999999999999</v>
      </c>
    </row>
    <row r="22" spans="1:25" ht="15" customHeight="1">
      <c r="A22" s="383" t="s">
        <v>769</v>
      </c>
      <c r="B22" s="98" t="s">
        <v>516</v>
      </c>
      <c r="C22" s="277">
        <v>783</v>
      </c>
      <c r="D22" s="277">
        <v>697</v>
      </c>
      <c r="E22" s="277">
        <v>637</v>
      </c>
      <c r="F22" s="277">
        <v>513</v>
      </c>
      <c r="G22" s="277">
        <v>2286</v>
      </c>
      <c r="H22" s="277">
        <v>743</v>
      </c>
      <c r="I22" s="277">
        <v>449</v>
      </c>
      <c r="J22" s="277">
        <v>383</v>
      </c>
      <c r="K22" s="277">
        <v>334</v>
      </c>
      <c r="L22" s="277">
        <v>1684</v>
      </c>
      <c r="M22" s="371">
        <f t="shared" si="1"/>
        <v>-5.108556832694764E-2</v>
      </c>
      <c r="N22" s="371">
        <f t="shared" si="2"/>
        <v>-0.35581061692969873</v>
      </c>
      <c r="O22" s="371">
        <f t="shared" si="3"/>
        <v>-0.39874411302982732</v>
      </c>
      <c r="P22" s="371">
        <f t="shared" si="4"/>
        <v>-0.3489278752436647</v>
      </c>
      <c r="Q22" s="380">
        <f t="shared" si="5"/>
        <v>-0.26334208223972005</v>
      </c>
    </row>
    <row r="23" spans="1:25" ht="15" customHeight="1">
      <c r="A23" s="383" t="s">
        <v>769</v>
      </c>
      <c r="B23" s="98" t="s">
        <v>767</v>
      </c>
      <c r="C23" s="277">
        <v>626</v>
      </c>
      <c r="D23" s="277">
        <v>602</v>
      </c>
      <c r="E23" s="277">
        <v>617</v>
      </c>
      <c r="F23" s="277">
        <v>610</v>
      </c>
      <c r="G23" s="277">
        <v>2251</v>
      </c>
      <c r="H23" s="277">
        <v>582</v>
      </c>
      <c r="I23" s="277">
        <v>472</v>
      </c>
      <c r="J23" s="277">
        <v>519</v>
      </c>
      <c r="K23" s="277">
        <v>569</v>
      </c>
      <c r="L23" s="277">
        <v>1965</v>
      </c>
      <c r="M23" s="371">
        <f t="shared" si="1"/>
        <v>-7.0287539936102233E-2</v>
      </c>
      <c r="N23" s="371">
        <f t="shared" si="2"/>
        <v>-0.2159468438538206</v>
      </c>
      <c r="O23" s="371">
        <f t="shared" si="3"/>
        <v>-0.15883306320907617</v>
      </c>
      <c r="P23" s="371">
        <f t="shared" si="4"/>
        <v>-6.7213114754098358E-2</v>
      </c>
      <c r="Q23" s="380">
        <f t="shared" si="5"/>
        <v>-0.12705464238116393</v>
      </c>
    </row>
    <row r="24" spans="1:25" ht="15" customHeight="1">
      <c r="A24" s="383" t="s">
        <v>769</v>
      </c>
      <c r="B24" s="98" t="s">
        <v>765</v>
      </c>
      <c r="C24" s="277">
        <v>498</v>
      </c>
      <c r="D24" s="277">
        <v>549</v>
      </c>
      <c r="E24" s="277">
        <v>489</v>
      </c>
      <c r="F24" s="277">
        <v>493</v>
      </c>
      <c r="G24" s="277">
        <v>1773</v>
      </c>
      <c r="H24" s="277">
        <v>497</v>
      </c>
      <c r="I24" s="277">
        <v>371</v>
      </c>
      <c r="J24" s="277">
        <v>466</v>
      </c>
      <c r="K24" s="277">
        <v>432</v>
      </c>
      <c r="L24" s="277">
        <v>1620</v>
      </c>
      <c r="M24" s="371">
        <f t="shared" si="1"/>
        <v>-2.008032128514056E-3</v>
      </c>
      <c r="N24" s="371">
        <f t="shared" si="2"/>
        <v>-0.32422586520947178</v>
      </c>
      <c r="O24" s="371">
        <f t="shared" si="3"/>
        <v>-4.7034764826175871E-2</v>
      </c>
      <c r="P24" s="371">
        <f t="shared" si="4"/>
        <v>-0.12373225152129817</v>
      </c>
      <c r="Q24" s="380">
        <f t="shared" si="5"/>
        <v>-8.6294416243654817E-2</v>
      </c>
    </row>
    <row r="25" spans="1:25" ht="15" customHeight="1">
      <c r="A25" s="384" t="s">
        <v>769</v>
      </c>
      <c r="B25" s="98" t="s">
        <v>771</v>
      </c>
      <c r="C25" s="277">
        <v>406</v>
      </c>
      <c r="D25" s="277">
        <v>487</v>
      </c>
      <c r="E25" s="277">
        <v>464</v>
      </c>
      <c r="F25" s="277">
        <v>429</v>
      </c>
      <c r="G25" s="277">
        <v>1683</v>
      </c>
      <c r="H25" s="277">
        <v>456</v>
      </c>
      <c r="I25" s="277">
        <v>409</v>
      </c>
      <c r="J25" s="277">
        <v>530</v>
      </c>
      <c r="K25" s="277">
        <v>466</v>
      </c>
      <c r="L25" s="277">
        <v>1764</v>
      </c>
      <c r="M25" s="371">
        <f t="shared" si="1"/>
        <v>0.12315270935960591</v>
      </c>
      <c r="N25" s="371">
        <f t="shared" si="2"/>
        <v>-0.16016427104722791</v>
      </c>
      <c r="O25" s="371">
        <f t="shared" si="3"/>
        <v>0.14224137931034483</v>
      </c>
      <c r="P25" s="371">
        <f t="shared" si="4"/>
        <v>8.6247086247086241E-2</v>
      </c>
      <c r="Q25" s="380">
        <f t="shared" si="5"/>
        <v>4.8128342245989303E-2</v>
      </c>
    </row>
    <row r="26" spans="1:25" s="166" customFormat="1" ht="17.25" customHeight="1">
      <c r="A26" s="60" t="s">
        <v>353</v>
      </c>
      <c r="B26" s="385"/>
      <c r="C26" s="261"/>
      <c r="D26" s="261"/>
      <c r="E26" s="261"/>
      <c r="F26" s="261"/>
      <c r="G26" s="261"/>
      <c r="H26" s="261"/>
      <c r="I26" s="261"/>
      <c r="J26" s="261"/>
      <c r="K26" s="261"/>
      <c r="L26" s="261"/>
      <c r="M26" s="261"/>
      <c r="N26" s="261"/>
      <c r="O26" s="261"/>
      <c r="P26" s="261"/>
    </row>
    <row r="27" spans="1:25" s="166" customFormat="1" ht="12" customHeight="1">
      <c r="A27" s="169" t="s">
        <v>772</v>
      </c>
      <c r="B27" s="341"/>
      <c r="C27" s="341"/>
      <c r="D27" s="341"/>
      <c r="E27" s="261"/>
      <c r="F27" s="261"/>
      <c r="G27" s="261"/>
      <c r="H27" s="261"/>
      <c r="I27" s="261"/>
      <c r="J27" s="261"/>
      <c r="K27" s="261"/>
      <c r="L27" s="261"/>
      <c r="M27" s="261"/>
      <c r="N27" s="261"/>
      <c r="O27" s="261"/>
      <c r="P27" s="261"/>
    </row>
    <row r="28" spans="1:25" s="166" customFormat="1" ht="12" customHeight="1">
      <c r="A28" s="171" t="s">
        <v>544</v>
      </c>
      <c r="B28" s="341"/>
      <c r="C28" s="341"/>
      <c r="D28" s="341"/>
      <c r="E28" s="261"/>
      <c r="F28" s="261"/>
      <c r="G28" s="261"/>
      <c r="H28" s="261"/>
      <c r="I28" s="261"/>
      <c r="J28" s="261"/>
      <c r="K28" s="261"/>
      <c r="L28" s="261"/>
      <c r="M28" s="261"/>
      <c r="N28" s="261"/>
      <c r="O28" s="261"/>
      <c r="P28" s="261"/>
    </row>
    <row r="29" spans="1:25" s="166" customFormat="1" ht="12" customHeight="1">
      <c r="A29" s="169" t="s">
        <v>773</v>
      </c>
      <c r="B29" s="261"/>
      <c r="C29" s="261"/>
      <c r="D29" s="261"/>
      <c r="E29" s="261"/>
      <c r="F29" s="261"/>
      <c r="G29" s="261"/>
      <c r="H29" s="261"/>
      <c r="I29" s="261"/>
      <c r="J29" s="261"/>
      <c r="K29" s="261"/>
      <c r="L29" s="261"/>
      <c r="M29" s="261"/>
      <c r="N29" s="261"/>
      <c r="O29" s="261"/>
      <c r="P29" s="261"/>
      <c r="Y29" s="169"/>
    </row>
    <row r="30" spans="1:25" s="166" customFormat="1" ht="12" customHeight="1">
      <c r="A30" s="166" t="s">
        <v>720</v>
      </c>
      <c r="B30" s="261"/>
      <c r="C30" s="261"/>
      <c r="D30" s="261"/>
      <c r="E30" s="261"/>
      <c r="F30" s="261"/>
      <c r="G30" s="261"/>
      <c r="H30" s="261"/>
      <c r="I30" s="261"/>
      <c r="J30" s="261"/>
      <c r="K30" s="261"/>
      <c r="L30" s="261"/>
      <c r="M30" s="261"/>
      <c r="N30" s="261"/>
      <c r="O30" s="261"/>
      <c r="P30" s="261"/>
      <c r="Y30" s="169"/>
    </row>
    <row r="31" spans="1:25" s="166" customFormat="1" ht="12" customHeight="1">
      <c r="A31" s="166" t="s">
        <v>774</v>
      </c>
      <c r="B31" s="341"/>
      <c r="C31" s="341"/>
      <c r="D31" s="341"/>
      <c r="E31" s="261"/>
      <c r="F31" s="261"/>
      <c r="G31" s="261"/>
      <c r="H31" s="261"/>
      <c r="I31" s="261"/>
      <c r="J31" s="261"/>
      <c r="K31" s="261"/>
      <c r="L31" s="261"/>
      <c r="M31" s="261"/>
      <c r="N31" s="261"/>
      <c r="O31" s="261"/>
      <c r="P31" s="261"/>
    </row>
    <row r="32" spans="1:25" s="166" customFormat="1" ht="12" customHeight="1">
      <c r="A32" s="169" t="s">
        <v>775</v>
      </c>
      <c r="B32" s="386"/>
      <c r="C32" s="261"/>
      <c r="D32" s="261"/>
      <c r="E32" s="261"/>
      <c r="F32" s="261"/>
      <c r="G32" s="261"/>
      <c r="H32" s="261"/>
      <c r="I32" s="261"/>
      <c r="J32" s="261"/>
      <c r="K32" s="261"/>
      <c r="L32" s="261"/>
      <c r="M32" s="261"/>
      <c r="N32" s="261"/>
      <c r="O32" s="261"/>
      <c r="P32" s="261"/>
    </row>
    <row r="33" spans="1:17" s="166" customFormat="1" ht="24" customHeight="1">
      <c r="A33" s="489" t="s">
        <v>776</v>
      </c>
      <c r="B33" s="489"/>
      <c r="C33" s="489"/>
      <c r="D33" s="489"/>
      <c r="E33" s="489"/>
      <c r="F33" s="489"/>
      <c r="G33" s="489"/>
      <c r="H33" s="489"/>
      <c r="I33" s="489"/>
      <c r="J33" s="489"/>
      <c r="K33" s="489"/>
      <c r="L33" s="489"/>
      <c r="M33" s="489"/>
      <c r="N33" s="489"/>
      <c r="O33" s="489"/>
      <c r="P33" s="489"/>
      <c r="Q33" s="489"/>
    </row>
    <row r="34" spans="1:17" s="166" customFormat="1" ht="12" customHeight="1">
      <c r="A34" s="204" t="s">
        <v>355</v>
      </c>
      <c r="B34" s="261"/>
      <c r="C34" s="261"/>
      <c r="D34" s="261"/>
      <c r="E34" s="261"/>
      <c r="F34" s="261"/>
      <c r="G34" s="261"/>
      <c r="H34" s="261"/>
      <c r="I34" s="261"/>
      <c r="J34" s="261"/>
      <c r="K34" s="261"/>
      <c r="L34" s="261"/>
      <c r="M34" s="261"/>
      <c r="N34" s="261"/>
      <c r="O34" s="261"/>
      <c r="P34" s="261"/>
    </row>
    <row r="35" spans="1:17" s="166" customFormat="1" ht="12" customHeight="1">
      <c r="A35" s="486" t="s">
        <v>356</v>
      </c>
      <c r="B35" s="486"/>
      <c r="C35" s="486"/>
      <c r="D35" s="486"/>
      <c r="E35" s="486"/>
      <c r="F35" s="486"/>
      <c r="G35" s="485"/>
      <c r="H35" s="261"/>
      <c r="I35" s="261"/>
      <c r="J35" s="261"/>
      <c r="K35" s="261"/>
      <c r="L35" s="261"/>
      <c r="M35" s="261"/>
      <c r="N35" s="261"/>
      <c r="O35" s="261"/>
      <c r="P35" s="261"/>
    </row>
    <row r="36" spans="1:17" s="166" customFormat="1" ht="12" customHeight="1">
      <c r="A36" s="204" t="s">
        <v>357</v>
      </c>
      <c r="B36" s="387"/>
      <c r="C36" s="387"/>
      <c r="D36" s="387"/>
      <c r="E36" s="387"/>
      <c r="F36" s="387"/>
      <c r="G36" s="388"/>
      <c r="H36" s="261"/>
      <c r="I36" s="261"/>
      <c r="J36" s="261"/>
      <c r="K36" s="261"/>
      <c r="L36" s="261"/>
      <c r="M36" s="261"/>
      <c r="N36" s="261"/>
      <c r="O36" s="261"/>
      <c r="P36" s="261"/>
    </row>
    <row r="37" spans="1:17" s="166" customFormat="1" ht="12" customHeight="1">
      <c r="A37" s="204" t="s">
        <v>358</v>
      </c>
      <c r="B37" s="387"/>
      <c r="C37" s="387"/>
      <c r="D37" s="387"/>
      <c r="E37" s="387"/>
      <c r="F37" s="387"/>
      <c r="G37" s="388"/>
      <c r="H37" s="261"/>
      <c r="I37" s="261"/>
      <c r="J37" s="261"/>
      <c r="K37" s="261"/>
      <c r="L37" s="261"/>
      <c r="M37" s="261"/>
      <c r="N37" s="261"/>
      <c r="O37" s="261"/>
      <c r="P37" s="261"/>
    </row>
    <row r="38" spans="1:17" s="166" customFormat="1" ht="12" customHeight="1">
      <c r="A38" s="61" t="s">
        <v>359</v>
      </c>
      <c r="B38" s="389"/>
      <c r="C38" s="261"/>
      <c r="D38" s="261"/>
      <c r="E38" s="261"/>
      <c r="F38" s="261"/>
      <c r="G38" s="261"/>
      <c r="H38" s="261"/>
      <c r="I38" s="261"/>
      <c r="J38" s="261"/>
      <c r="K38" s="261"/>
      <c r="L38" s="261"/>
      <c r="M38" s="261"/>
      <c r="N38" s="261"/>
      <c r="O38" s="261"/>
      <c r="P38" s="261"/>
    </row>
    <row r="39" spans="1:17" s="210" customFormat="1" ht="30" customHeight="1">
      <c r="A39" s="206" t="s">
        <v>360</v>
      </c>
      <c r="B39" s="391"/>
      <c r="C39" s="391"/>
      <c r="D39" s="391"/>
      <c r="E39" s="391"/>
      <c r="F39" s="391"/>
      <c r="G39" s="391"/>
      <c r="H39" s="391"/>
      <c r="I39" s="391"/>
      <c r="J39" s="391"/>
      <c r="K39" s="391"/>
      <c r="L39" s="391"/>
      <c r="M39" s="391"/>
      <c r="N39" s="391"/>
      <c r="O39" s="391"/>
      <c r="P39" s="391"/>
    </row>
    <row r="40" spans="1:17" s="153" customFormat="1" ht="20.25" customHeight="1">
      <c r="A40" s="152" t="s">
        <v>777</v>
      </c>
      <c r="B40" s="285"/>
      <c r="C40" s="284"/>
      <c r="D40" s="284"/>
      <c r="E40" s="284"/>
      <c r="F40" s="284"/>
      <c r="G40" s="284"/>
      <c r="H40" s="284"/>
      <c r="I40" s="284"/>
      <c r="J40" s="284"/>
      <c r="K40" s="284"/>
      <c r="L40" s="284"/>
      <c r="M40" s="284"/>
      <c r="N40" s="284"/>
      <c r="O40" s="284"/>
      <c r="P40" s="284"/>
    </row>
    <row r="41" spans="1:17" ht="15" customHeight="1">
      <c r="A41" s="374"/>
      <c r="B41" s="375"/>
      <c r="C41" s="487" t="s">
        <v>397</v>
      </c>
      <c r="D41" s="487"/>
      <c r="E41" s="487"/>
      <c r="F41" s="487"/>
      <c r="G41" s="487"/>
      <c r="H41" s="487" t="s">
        <v>398</v>
      </c>
      <c r="I41" s="487"/>
      <c r="J41" s="487"/>
      <c r="K41" s="487"/>
      <c r="L41" s="487"/>
      <c r="M41" s="487" t="s">
        <v>199</v>
      </c>
      <c r="N41" s="487"/>
      <c r="O41" s="487"/>
      <c r="P41" s="487"/>
      <c r="Q41" s="488"/>
    </row>
    <row r="42" spans="1:17" ht="30" customHeight="1">
      <c r="A42" s="401" t="s">
        <v>749</v>
      </c>
      <c r="B42" s="402" t="s">
        <v>750</v>
      </c>
      <c r="C42" s="216" t="s">
        <v>751</v>
      </c>
      <c r="D42" s="216" t="s">
        <v>752</v>
      </c>
      <c r="E42" s="216" t="s">
        <v>753</v>
      </c>
      <c r="F42" s="216" t="s">
        <v>754</v>
      </c>
      <c r="G42" s="216" t="s">
        <v>755</v>
      </c>
      <c r="H42" s="216" t="s">
        <v>756</v>
      </c>
      <c r="I42" s="216" t="s">
        <v>757</v>
      </c>
      <c r="J42" s="216" t="s">
        <v>758</v>
      </c>
      <c r="K42" s="216" t="s">
        <v>759</v>
      </c>
      <c r="L42" s="216" t="s">
        <v>778</v>
      </c>
      <c r="M42" s="216" t="s">
        <v>779</v>
      </c>
      <c r="N42" s="216" t="s">
        <v>780</v>
      </c>
      <c r="O42" s="216" t="s">
        <v>781</v>
      </c>
      <c r="P42" s="216" t="s">
        <v>782</v>
      </c>
      <c r="Q42" s="397" t="s">
        <v>783</v>
      </c>
    </row>
    <row r="43" spans="1:17" ht="15" customHeight="1">
      <c r="A43" s="382" t="s">
        <v>762</v>
      </c>
      <c r="B43" s="372" t="s">
        <v>784</v>
      </c>
      <c r="C43" s="346">
        <v>853</v>
      </c>
      <c r="D43" s="395">
        <v>801</v>
      </c>
      <c r="E43" s="395">
        <v>923</v>
      </c>
      <c r="F43" s="395">
        <v>838</v>
      </c>
      <c r="G43" s="395">
        <v>3149</v>
      </c>
      <c r="H43" s="395">
        <v>770</v>
      </c>
      <c r="I43" s="395">
        <v>485</v>
      </c>
      <c r="J43" s="395">
        <v>637</v>
      </c>
      <c r="K43" s="395">
        <v>771</v>
      </c>
      <c r="L43" s="395">
        <v>2504</v>
      </c>
      <c r="M43" s="371">
        <f t="shared" ref="M43:M62" si="6">(H43-C43)/C43</f>
        <v>-9.7303634232121919E-2</v>
      </c>
      <c r="N43" s="371">
        <f t="shared" ref="N43:N52" si="7">(I43-D43)/D43</f>
        <v>-0.3945068664169788</v>
      </c>
      <c r="O43" s="371">
        <f t="shared" ref="O43:O52" si="8">(J43-E43)/E43</f>
        <v>-0.30985915492957744</v>
      </c>
      <c r="P43" s="371">
        <f t="shared" ref="P43:P52" si="9">(K43-F43)/F43</f>
        <v>-7.995226730310262E-2</v>
      </c>
      <c r="Q43" s="380">
        <f t="shared" ref="Q43:Q52" si="10">(L43-G43)/G43</f>
        <v>-0.20482692918386788</v>
      </c>
    </row>
    <row r="44" spans="1:17" ht="15" customHeight="1">
      <c r="A44" s="383" t="s">
        <v>762</v>
      </c>
      <c r="B44" s="372" t="s">
        <v>785</v>
      </c>
      <c r="C44" s="346">
        <v>589</v>
      </c>
      <c r="D44" s="395">
        <v>538</v>
      </c>
      <c r="E44" s="395">
        <v>554</v>
      </c>
      <c r="F44" s="395">
        <v>523</v>
      </c>
      <c r="G44" s="395">
        <v>2056</v>
      </c>
      <c r="H44" s="395">
        <v>439</v>
      </c>
      <c r="I44" s="395">
        <v>338</v>
      </c>
      <c r="J44" s="395">
        <v>317</v>
      </c>
      <c r="K44" s="395">
        <v>431</v>
      </c>
      <c r="L44" s="395">
        <v>1457</v>
      </c>
      <c r="M44" s="371">
        <f t="shared" si="6"/>
        <v>-0.25466893039049238</v>
      </c>
      <c r="N44" s="371">
        <f t="shared" si="7"/>
        <v>-0.37174721189591076</v>
      </c>
      <c r="O44" s="371">
        <f t="shared" si="8"/>
        <v>-0.42779783393501802</v>
      </c>
      <c r="P44" s="371">
        <f t="shared" si="9"/>
        <v>-0.17590822179732313</v>
      </c>
      <c r="Q44" s="380">
        <f t="shared" si="10"/>
        <v>-0.29134241245136189</v>
      </c>
    </row>
    <row r="45" spans="1:17" ht="15" customHeight="1">
      <c r="A45" s="383" t="s">
        <v>762</v>
      </c>
      <c r="B45" s="372" t="s">
        <v>786</v>
      </c>
      <c r="C45" s="346">
        <v>323</v>
      </c>
      <c r="D45" s="395">
        <v>327</v>
      </c>
      <c r="E45" s="395">
        <v>375</v>
      </c>
      <c r="F45" s="395">
        <v>274</v>
      </c>
      <c r="G45" s="395">
        <v>1236</v>
      </c>
      <c r="H45" s="395">
        <v>232</v>
      </c>
      <c r="I45" s="395">
        <v>154</v>
      </c>
      <c r="J45" s="395">
        <v>177</v>
      </c>
      <c r="K45" s="395">
        <v>277</v>
      </c>
      <c r="L45" s="395">
        <v>792</v>
      </c>
      <c r="M45" s="371">
        <f t="shared" si="6"/>
        <v>-0.28173374613003094</v>
      </c>
      <c r="N45" s="371">
        <f t="shared" si="7"/>
        <v>-0.52905198776758411</v>
      </c>
      <c r="O45" s="371">
        <f t="shared" si="8"/>
        <v>-0.52800000000000002</v>
      </c>
      <c r="P45" s="371">
        <f t="shared" si="9"/>
        <v>1.0948905109489052E-2</v>
      </c>
      <c r="Q45" s="380">
        <f t="shared" si="10"/>
        <v>-0.35922330097087379</v>
      </c>
    </row>
    <row r="46" spans="1:17" ht="15" customHeight="1">
      <c r="A46" s="383" t="s">
        <v>762</v>
      </c>
      <c r="B46" s="372" t="s">
        <v>787</v>
      </c>
      <c r="C46" s="346">
        <v>209</v>
      </c>
      <c r="D46" s="395">
        <v>181</v>
      </c>
      <c r="E46" s="395">
        <v>185</v>
      </c>
      <c r="F46" s="395">
        <v>184</v>
      </c>
      <c r="G46" s="395">
        <v>685</v>
      </c>
      <c r="H46" s="395">
        <v>149</v>
      </c>
      <c r="I46" s="395">
        <v>140</v>
      </c>
      <c r="J46" s="395">
        <v>133</v>
      </c>
      <c r="K46" s="395">
        <v>127</v>
      </c>
      <c r="L46" s="395">
        <v>498</v>
      </c>
      <c r="M46" s="371">
        <f t="shared" si="6"/>
        <v>-0.28708133971291866</v>
      </c>
      <c r="N46" s="371">
        <f t="shared" si="7"/>
        <v>-0.22651933701657459</v>
      </c>
      <c r="O46" s="371">
        <f t="shared" si="8"/>
        <v>-0.2810810810810811</v>
      </c>
      <c r="P46" s="371">
        <f t="shared" si="9"/>
        <v>-0.30978260869565216</v>
      </c>
      <c r="Q46" s="380">
        <f t="shared" si="10"/>
        <v>-0.27299270072992698</v>
      </c>
    </row>
    <row r="47" spans="1:17" ht="15" customHeight="1">
      <c r="A47" s="383" t="s">
        <v>762</v>
      </c>
      <c r="B47" s="372" t="s">
        <v>788</v>
      </c>
      <c r="C47" s="346">
        <v>190</v>
      </c>
      <c r="D47" s="395">
        <v>175</v>
      </c>
      <c r="E47" s="395">
        <v>189</v>
      </c>
      <c r="F47" s="395">
        <v>161</v>
      </c>
      <c r="G47" s="395">
        <v>650</v>
      </c>
      <c r="H47" s="395">
        <v>152</v>
      </c>
      <c r="I47" s="395">
        <v>63</v>
      </c>
      <c r="J47" s="395">
        <v>85</v>
      </c>
      <c r="K47" s="395">
        <v>126</v>
      </c>
      <c r="L47" s="395">
        <v>403</v>
      </c>
      <c r="M47" s="371">
        <f t="shared" si="6"/>
        <v>-0.2</v>
      </c>
      <c r="N47" s="371">
        <f t="shared" si="7"/>
        <v>-0.64</v>
      </c>
      <c r="O47" s="371">
        <f t="shared" si="8"/>
        <v>-0.55026455026455023</v>
      </c>
      <c r="P47" s="371">
        <f t="shared" si="9"/>
        <v>-0.21739130434782608</v>
      </c>
      <c r="Q47" s="380">
        <f t="shared" si="10"/>
        <v>-0.38</v>
      </c>
    </row>
    <row r="48" spans="1:17" ht="15" customHeight="1">
      <c r="A48" s="383" t="s">
        <v>762</v>
      </c>
      <c r="B48" s="372" t="s">
        <v>789</v>
      </c>
      <c r="C48" s="346">
        <v>159</v>
      </c>
      <c r="D48" s="395">
        <v>176</v>
      </c>
      <c r="E48" s="395">
        <v>165</v>
      </c>
      <c r="F48" s="395">
        <v>164</v>
      </c>
      <c r="G48" s="395">
        <v>630</v>
      </c>
      <c r="H48" s="395">
        <v>130</v>
      </c>
      <c r="I48" s="395">
        <v>79</v>
      </c>
      <c r="J48" s="395">
        <v>92</v>
      </c>
      <c r="K48" s="395">
        <v>107</v>
      </c>
      <c r="L48" s="395">
        <v>396</v>
      </c>
      <c r="M48" s="371">
        <f t="shared" si="6"/>
        <v>-0.18238993710691823</v>
      </c>
      <c r="N48" s="371">
        <f t="shared" si="7"/>
        <v>-0.55113636363636365</v>
      </c>
      <c r="O48" s="371">
        <f t="shared" si="8"/>
        <v>-0.44242424242424244</v>
      </c>
      <c r="P48" s="371">
        <f t="shared" si="9"/>
        <v>-0.34756097560975607</v>
      </c>
      <c r="Q48" s="380">
        <f t="shared" si="10"/>
        <v>-0.37142857142857144</v>
      </c>
    </row>
    <row r="49" spans="1:17" ht="15" customHeight="1">
      <c r="A49" s="383" t="s">
        <v>762</v>
      </c>
      <c r="B49" s="372" t="s">
        <v>515</v>
      </c>
      <c r="C49" s="346">
        <v>169</v>
      </c>
      <c r="D49" s="395">
        <v>174</v>
      </c>
      <c r="E49" s="395">
        <v>175</v>
      </c>
      <c r="F49" s="395">
        <v>151</v>
      </c>
      <c r="G49" s="395">
        <v>622</v>
      </c>
      <c r="H49" s="395">
        <v>105</v>
      </c>
      <c r="I49" s="395">
        <v>54</v>
      </c>
      <c r="J49" s="395">
        <v>60</v>
      </c>
      <c r="K49" s="395">
        <v>89</v>
      </c>
      <c r="L49" s="395">
        <v>286</v>
      </c>
      <c r="M49" s="371">
        <f t="shared" si="6"/>
        <v>-0.378698224852071</v>
      </c>
      <c r="N49" s="371">
        <f t="shared" si="7"/>
        <v>-0.68965517241379315</v>
      </c>
      <c r="O49" s="371">
        <f t="shared" si="8"/>
        <v>-0.65714285714285714</v>
      </c>
      <c r="P49" s="371">
        <f t="shared" si="9"/>
        <v>-0.41059602649006621</v>
      </c>
      <c r="Q49" s="380">
        <f t="shared" si="10"/>
        <v>-0.54019292604501612</v>
      </c>
    </row>
    <row r="50" spans="1:17" ht="15" customHeight="1">
      <c r="A50" s="383" t="s">
        <v>762</v>
      </c>
      <c r="B50" s="372" t="s">
        <v>512</v>
      </c>
      <c r="C50" s="346">
        <v>157</v>
      </c>
      <c r="D50" s="395">
        <v>147</v>
      </c>
      <c r="E50" s="395">
        <v>152</v>
      </c>
      <c r="F50" s="395">
        <v>152</v>
      </c>
      <c r="G50" s="395">
        <v>579</v>
      </c>
      <c r="H50" s="395">
        <v>91</v>
      </c>
      <c r="I50" s="346" t="s">
        <v>540</v>
      </c>
      <c r="J50" s="395">
        <v>14</v>
      </c>
      <c r="K50" s="395">
        <v>56</v>
      </c>
      <c r="L50" s="395">
        <v>161</v>
      </c>
      <c r="M50" s="371">
        <f t="shared" si="6"/>
        <v>-0.42038216560509556</v>
      </c>
      <c r="N50" s="342" t="s">
        <v>540</v>
      </c>
      <c r="O50" s="371">
        <f t="shared" si="8"/>
        <v>-0.90789473684210531</v>
      </c>
      <c r="P50" s="371">
        <f t="shared" si="9"/>
        <v>-0.63157894736842102</v>
      </c>
      <c r="Q50" s="380">
        <f t="shared" si="10"/>
        <v>-0.72193436960276336</v>
      </c>
    </row>
    <row r="51" spans="1:17" ht="15" customHeight="1">
      <c r="A51" s="383" t="s">
        <v>762</v>
      </c>
      <c r="B51" s="372" t="s">
        <v>790</v>
      </c>
      <c r="C51" s="346">
        <v>164</v>
      </c>
      <c r="D51" s="395">
        <v>147</v>
      </c>
      <c r="E51" s="395">
        <v>173</v>
      </c>
      <c r="F51" s="395">
        <v>107</v>
      </c>
      <c r="G51" s="395">
        <v>564</v>
      </c>
      <c r="H51" s="395">
        <v>87</v>
      </c>
      <c r="I51" s="395">
        <v>19</v>
      </c>
      <c r="J51" s="395">
        <v>28</v>
      </c>
      <c r="K51" s="395">
        <v>64</v>
      </c>
      <c r="L51" s="395">
        <v>195</v>
      </c>
      <c r="M51" s="371">
        <f t="shared" si="6"/>
        <v>-0.46951219512195119</v>
      </c>
      <c r="N51" s="371">
        <f t="shared" si="7"/>
        <v>-0.87074829931972786</v>
      </c>
      <c r="O51" s="371">
        <f t="shared" si="8"/>
        <v>-0.83815028901734101</v>
      </c>
      <c r="P51" s="371">
        <f t="shared" si="9"/>
        <v>-0.40186915887850466</v>
      </c>
      <c r="Q51" s="380">
        <f t="shared" si="10"/>
        <v>-0.6542553191489362</v>
      </c>
    </row>
    <row r="52" spans="1:17" ht="15" customHeight="1">
      <c r="A52" s="384" t="s">
        <v>762</v>
      </c>
      <c r="B52" s="372" t="s">
        <v>791</v>
      </c>
      <c r="C52" s="346">
        <v>132</v>
      </c>
      <c r="D52" s="395">
        <v>132</v>
      </c>
      <c r="E52" s="395">
        <v>166</v>
      </c>
      <c r="F52" s="395">
        <v>124</v>
      </c>
      <c r="G52" s="395">
        <v>533</v>
      </c>
      <c r="H52" s="395">
        <v>104</v>
      </c>
      <c r="I52" s="395">
        <v>83</v>
      </c>
      <c r="J52" s="395">
        <v>108</v>
      </c>
      <c r="K52" s="395">
        <v>99</v>
      </c>
      <c r="L52" s="395">
        <v>376</v>
      </c>
      <c r="M52" s="371">
        <f t="shared" si="6"/>
        <v>-0.21212121212121213</v>
      </c>
      <c r="N52" s="371">
        <f t="shared" si="7"/>
        <v>-0.37121212121212122</v>
      </c>
      <c r="O52" s="371">
        <f t="shared" si="8"/>
        <v>-0.3493975903614458</v>
      </c>
      <c r="P52" s="371">
        <f t="shared" si="9"/>
        <v>-0.20161290322580644</v>
      </c>
      <c r="Q52" s="380">
        <f t="shared" si="10"/>
        <v>-0.2945590994371482</v>
      </c>
    </row>
    <row r="53" spans="1:17" ht="15" customHeight="1">
      <c r="A53" s="382" t="s">
        <v>769</v>
      </c>
      <c r="B53" s="392" t="s">
        <v>789</v>
      </c>
      <c r="C53" s="346">
        <v>1649</v>
      </c>
      <c r="D53" s="396">
        <v>1682</v>
      </c>
      <c r="E53" s="396">
        <v>1750</v>
      </c>
      <c r="F53" s="396">
        <v>1712</v>
      </c>
      <c r="G53" s="396">
        <v>6353</v>
      </c>
      <c r="H53" s="396">
        <v>1424</v>
      </c>
      <c r="I53" s="396">
        <v>1239</v>
      </c>
      <c r="J53" s="396">
        <v>1680</v>
      </c>
      <c r="K53" s="396">
        <v>1558</v>
      </c>
      <c r="L53" s="396">
        <v>5541</v>
      </c>
      <c r="M53" s="371">
        <f t="shared" si="6"/>
        <v>-0.13644633110976348</v>
      </c>
      <c r="N53" s="371">
        <f t="shared" ref="N53:N62" si="11">(I53-D53)/D53</f>
        <v>-0.26337693222354341</v>
      </c>
      <c r="O53" s="371">
        <f t="shared" ref="O53:O62" si="12">(J53-E53)/E53</f>
        <v>-0.04</v>
      </c>
      <c r="P53" s="371">
        <f t="shared" ref="P53:P62" si="13">(K53-F53)/F53</f>
        <v>-8.9953271028037379E-2</v>
      </c>
      <c r="Q53" s="380">
        <f t="shared" ref="Q53:Q62" si="14">(L53-G53)/G53</f>
        <v>-0.12781363135526522</v>
      </c>
    </row>
    <row r="54" spans="1:17" ht="15" customHeight="1">
      <c r="A54" s="383" t="s">
        <v>769</v>
      </c>
      <c r="B54" s="392" t="s">
        <v>523</v>
      </c>
      <c r="C54" s="346">
        <v>662</v>
      </c>
      <c r="D54" s="396">
        <v>623</v>
      </c>
      <c r="E54" s="396">
        <v>719</v>
      </c>
      <c r="F54" s="396">
        <v>701</v>
      </c>
      <c r="G54" s="396">
        <v>2282</v>
      </c>
      <c r="H54" s="396">
        <v>569</v>
      </c>
      <c r="I54" s="396">
        <v>430</v>
      </c>
      <c r="J54" s="396">
        <v>545</v>
      </c>
      <c r="K54" s="396">
        <v>625</v>
      </c>
      <c r="L54" s="396">
        <v>1889</v>
      </c>
      <c r="M54" s="371">
        <f t="shared" si="6"/>
        <v>-0.1404833836858006</v>
      </c>
      <c r="N54" s="371">
        <f t="shared" si="11"/>
        <v>-0.3097913322632424</v>
      </c>
      <c r="O54" s="371">
        <f t="shared" si="12"/>
        <v>-0.24200278164116829</v>
      </c>
      <c r="P54" s="371">
        <f t="shared" si="13"/>
        <v>-0.10841654778887304</v>
      </c>
      <c r="Q54" s="380">
        <f t="shared" si="14"/>
        <v>-0.17221735319894829</v>
      </c>
    </row>
    <row r="55" spans="1:17" ht="15" customHeight="1">
      <c r="A55" s="383" t="s">
        <v>769</v>
      </c>
      <c r="B55" s="392" t="s">
        <v>785</v>
      </c>
      <c r="C55" s="346">
        <v>589</v>
      </c>
      <c r="D55" s="396">
        <v>624</v>
      </c>
      <c r="E55" s="396">
        <v>646</v>
      </c>
      <c r="F55" s="396">
        <v>625</v>
      </c>
      <c r="G55" s="396">
        <v>2239</v>
      </c>
      <c r="H55" s="396">
        <v>552</v>
      </c>
      <c r="I55" s="396">
        <v>286</v>
      </c>
      <c r="J55" s="396">
        <v>484</v>
      </c>
      <c r="K55" s="396">
        <v>518</v>
      </c>
      <c r="L55" s="396">
        <v>1677</v>
      </c>
      <c r="M55" s="371">
        <f t="shared" si="6"/>
        <v>-6.2818336162988112E-2</v>
      </c>
      <c r="N55" s="371">
        <f t="shared" si="11"/>
        <v>-0.54166666666666663</v>
      </c>
      <c r="O55" s="371">
        <f t="shared" si="12"/>
        <v>-0.25077399380804954</v>
      </c>
      <c r="P55" s="371">
        <f t="shared" si="13"/>
        <v>-0.17119999999999999</v>
      </c>
      <c r="Q55" s="380">
        <f t="shared" si="14"/>
        <v>-0.25100491290754801</v>
      </c>
    </row>
    <row r="56" spans="1:17" ht="15" customHeight="1">
      <c r="A56" s="383" t="s">
        <v>769</v>
      </c>
      <c r="B56" s="392" t="s">
        <v>88</v>
      </c>
      <c r="C56" s="346">
        <v>523</v>
      </c>
      <c r="D56" s="396">
        <v>498</v>
      </c>
      <c r="E56" s="396">
        <v>533</v>
      </c>
      <c r="F56" s="396">
        <v>506</v>
      </c>
      <c r="G56" s="396">
        <v>1890</v>
      </c>
      <c r="H56" s="396">
        <v>425</v>
      </c>
      <c r="I56" s="396">
        <v>398</v>
      </c>
      <c r="J56" s="396">
        <v>428</v>
      </c>
      <c r="K56" s="396">
        <v>496</v>
      </c>
      <c r="L56" s="396">
        <v>1613</v>
      </c>
      <c r="M56" s="371">
        <f t="shared" si="6"/>
        <v>-0.18738049713193117</v>
      </c>
      <c r="N56" s="371">
        <f t="shared" si="11"/>
        <v>-0.20080321285140562</v>
      </c>
      <c r="O56" s="371">
        <f t="shared" si="12"/>
        <v>-0.19699812382739212</v>
      </c>
      <c r="P56" s="371">
        <f t="shared" si="13"/>
        <v>-1.9762845849802372E-2</v>
      </c>
      <c r="Q56" s="380">
        <f t="shared" si="14"/>
        <v>-0.14656084656084656</v>
      </c>
    </row>
    <row r="57" spans="1:17" ht="15" customHeight="1">
      <c r="A57" s="383" t="s">
        <v>769</v>
      </c>
      <c r="B57" s="392" t="s">
        <v>786</v>
      </c>
      <c r="C57" s="346">
        <v>500</v>
      </c>
      <c r="D57" s="396">
        <v>537</v>
      </c>
      <c r="E57" s="396">
        <v>557</v>
      </c>
      <c r="F57" s="396">
        <v>548</v>
      </c>
      <c r="G57" s="396">
        <v>1846</v>
      </c>
      <c r="H57" s="396">
        <v>578</v>
      </c>
      <c r="I57" s="396">
        <v>474</v>
      </c>
      <c r="J57" s="396">
        <v>561</v>
      </c>
      <c r="K57" s="396">
        <v>541</v>
      </c>
      <c r="L57" s="396">
        <v>1896</v>
      </c>
      <c r="M57" s="371">
        <f t="shared" si="6"/>
        <v>0.156</v>
      </c>
      <c r="N57" s="371">
        <f t="shared" si="11"/>
        <v>-0.11731843575418995</v>
      </c>
      <c r="O57" s="371">
        <f t="shared" si="12"/>
        <v>7.1813285457809697E-3</v>
      </c>
      <c r="P57" s="371">
        <f t="shared" si="13"/>
        <v>-1.2773722627737226E-2</v>
      </c>
      <c r="Q57" s="380">
        <f t="shared" si="14"/>
        <v>2.7085590465872156E-2</v>
      </c>
    </row>
    <row r="58" spans="1:17" ht="15" customHeight="1">
      <c r="A58" s="383" t="s">
        <v>769</v>
      </c>
      <c r="B58" s="392" t="s">
        <v>515</v>
      </c>
      <c r="C58" s="346">
        <v>474</v>
      </c>
      <c r="D58" s="396">
        <v>479</v>
      </c>
      <c r="E58" s="396">
        <v>486</v>
      </c>
      <c r="F58" s="396">
        <v>465</v>
      </c>
      <c r="G58" s="396">
        <v>1703</v>
      </c>
      <c r="H58" s="396">
        <v>402</v>
      </c>
      <c r="I58" s="396">
        <v>340</v>
      </c>
      <c r="J58" s="396">
        <v>399</v>
      </c>
      <c r="K58" s="396">
        <v>392</v>
      </c>
      <c r="L58" s="396">
        <v>1395</v>
      </c>
      <c r="M58" s="371">
        <f t="shared" si="6"/>
        <v>-0.15189873417721519</v>
      </c>
      <c r="N58" s="371">
        <f t="shared" si="11"/>
        <v>-0.29018789144050106</v>
      </c>
      <c r="O58" s="371">
        <f t="shared" si="12"/>
        <v>-0.17901234567901234</v>
      </c>
      <c r="P58" s="371">
        <f t="shared" si="13"/>
        <v>-0.15698924731182795</v>
      </c>
      <c r="Q58" s="380">
        <f t="shared" si="14"/>
        <v>-0.18085731062830299</v>
      </c>
    </row>
    <row r="59" spans="1:17" ht="15" customHeight="1">
      <c r="A59" s="383" t="s">
        <v>769</v>
      </c>
      <c r="B59" s="392" t="s">
        <v>784</v>
      </c>
      <c r="C59" s="346">
        <v>505</v>
      </c>
      <c r="D59" s="396">
        <v>504</v>
      </c>
      <c r="E59" s="396">
        <v>476</v>
      </c>
      <c r="F59" s="396">
        <v>461</v>
      </c>
      <c r="G59" s="396">
        <v>1637</v>
      </c>
      <c r="H59" s="396">
        <v>465</v>
      </c>
      <c r="I59" s="396">
        <v>360</v>
      </c>
      <c r="J59" s="396">
        <v>438</v>
      </c>
      <c r="K59" s="396">
        <v>487</v>
      </c>
      <c r="L59" s="396">
        <v>1534</v>
      </c>
      <c r="M59" s="371">
        <f t="shared" si="6"/>
        <v>-7.9207920792079209E-2</v>
      </c>
      <c r="N59" s="371">
        <f t="shared" si="11"/>
        <v>-0.2857142857142857</v>
      </c>
      <c r="O59" s="371">
        <f t="shared" si="12"/>
        <v>-7.9831932773109238E-2</v>
      </c>
      <c r="P59" s="371">
        <f t="shared" si="13"/>
        <v>5.6399132321041212E-2</v>
      </c>
      <c r="Q59" s="380">
        <f t="shared" si="14"/>
        <v>-6.2919975565058031E-2</v>
      </c>
    </row>
    <row r="60" spans="1:17" ht="15" customHeight="1">
      <c r="A60" s="383" t="s">
        <v>769</v>
      </c>
      <c r="B60" s="392" t="s">
        <v>787</v>
      </c>
      <c r="C60" s="346">
        <v>314</v>
      </c>
      <c r="D60" s="396">
        <v>300</v>
      </c>
      <c r="E60" s="396">
        <v>352</v>
      </c>
      <c r="F60" s="396">
        <v>300</v>
      </c>
      <c r="G60" s="396">
        <v>1068</v>
      </c>
      <c r="H60" s="396">
        <v>250</v>
      </c>
      <c r="I60" s="396">
        <v>217</v>
      </c>
      <c r="J60" s="396">
        <v>213</v>
      </c>
      <c r="K60" s="396">
        <v>215</v>
      </c>
      <c r="L60" s="396">
        <v>786</v>
      </c>
      <c r="M60" s="371">
        <f t="shared" si="6"/>
        <v>-0.20382165605095542</v>
      </c>
      <c r="N60" s="371">
        <f t="shared" si="11"/>
        <v>-0.27666666666666667</v>
      </c>
      <c r="O60" s="371">
        <f t="shared" si="12"/>
        <v>-0.39488636363636365</v>
      </c>
      <c r="P60" s="371">
        <f t="shared" si="13"/>
        <v>-0.28333333333333333</v>
      </c>
      <c r="Q60" s="380">
        <f t="shared" si="14"/>
        <v>-0.2640449438202247</v>
      </c>
    </row>
    <row r="61" spans="1:17" ht="15" customHeight="1">
      <c r="A61" s="383" t="s">
        <v>769</v>
      </c>
      <c r="B61" s="392" t="s">
        <v>792</v>
      </c>
      <c r="C61" s="346">
        <v>361</v>
      </c>
      <c r="D61" s="396">
        <v>347</v>
      </c>
      <c r="E61" s="396">
        <v>315</v>
      </c>
      <c r="F61" s="396">
        <v>291</v>
      </c>
      <c r="G61" s="396">
        <v>996</v>
      </c>
      <c r="H61" s="396">
        <v>294</v>
      </c>
      <c r="I61" s="396">
        <v>267</v>
      </c>
      <c r="J61" s="396">
        <v>306</v>
      </c>
      <c r="K61" s="396">
        <v>253</v>
      </c>
      <c r="L61" s="396">
        <v>863</v>
      </c>
      <c r="M61" s="371">
        <f t="shared" si="6"/>
        <v>-0.18559556786703602</v>
      </c>
      <c r="N61" s="371">
        <f t="shared" si="11"/>
        <v>-0.23054755043227665</v>
      </c>
      <c r="O61" s="371">
        <f t="shared" si="12"/>
        <v>-2.8571428571428571E-2</v>
      </c>
      <c r="P61" s="371">
        <f t="shared" si="13"/>
        <v>-0.13058419243986255</v>
      </c>
      <c r="Q61" s="380">
        <f t="shared" si="14"/>
        <v>-0.13353413654618473</v>
      </c>
    </row>
    <row r="62" spans="1:17" ht="15" customHeight="1">
      <c r="A62" s="384" t="s">
        <v>769</v>
      </c>
      <c r="B62" s="392" t="s">
        <v>793</v>
      </c>
      <c r="C62" s="346">
        <v>222</v>
      </c>
      <c r="D62" s="396">
        <v>252</v>
      </c>
      <c r="E62" s="396">
        <v>252</v>
      </c>
      <c r="F62" s="396">
        <v>238</v>
      </c>
      <c r="G62" s="396">
        <v>766</v>
      </c>
      <c r="H62" s="396">
        <v>230</v>
      </c>
      <c r="I62" s="396">
        <v>185</v>
      </c>
      <c r="J62" s="396">
        <v>231</v>
      </c>
      <c r="K62" s="396">
        <v>217</v>
      </c>
      <c r="L62" s="396">
        <v>703</v>
      </c>
      <c r="M62" s="371">
        <f t="shared" si="6"/>
        <v>3.6036036036036036E-2</v>
      </c>
      <c r="N62" s="371">
        <f t="shared" si="11"/>
        <v>-0.26587301587301587</v>
      </c>
      <c r="O62" s="371">
        <f t="shared" si="12"/>
        <v>-8.3333333333333329E-2</v>
      </c>
      <c r="P62" s="371">
        <f t="shared" si="13"/>
        <v>-8.8235294117647065E-2</v>
      </c>
      <c r="Q62" s="380">
        <f t="shared" si="14"/>
        <v>-8.2245430809399472E-2</v>
      </c>
    </row>
    <row r="63" spans="1:17" s="166" customFormat="1" ht="17.25" customHeight="1">
      <c r="A63" s="60" t="s">
        <v>353</v>
      </c>
      <c r="B63" s="385"/>
      <c r="C63" s="261"/>
      <c r="D63" s="261"/>
      <c r="E63" s="261"/>
      <c r="F63" s="261"/>
      <c r="G63" s="261"/>
      <c r="H63" s="261"/>
      <c r="I63" s="261"/>
      <c r="J63" s="261"/>
      <c r="K63" s="261"/>
      <c r="L63" s="261"/>
      <c r="M63" s="261"/>
      <c r="N63" s="261"/>
      <c r="O63" s="261"/>
      <c r="P63" s="261"/>
    </row>
    <row r="64" spans="1:17" s="166" customFormat="1" ht="12" customHeight="1">
      <c r="A64" s="169" t="s">
        <v>772</v>
      </c>
      <c r="B64" s="341"/>
      <c r="C64" s="341"/>
      <c r="D64" s="341"/>
      <c r="E64" s="261"/>
      <c r="F64" s="261"/>
      <c r="G64" s="261"/>
      <c r="H64" s="261"/>
      <c r="I64" s="261"/>
      <c r="J64" s="261"/>
      <c r="K64" s="261"/>
      <c r="L64" s="261"/>
      <c r="M64" s="261"/>
      <c r="N64" s="261"/>
      <c r="O64" s="261"/>
      <c r="P64" s="261"/>
    </row>
    <row r="65" spans="1:25" s="166" customFormat="1" ht="12" customHeight="1">
      <c r="A65" s="169" t="s">
        <v>773</v>
      </c>
      <c r="B65" s="341"/>
      <c r="C65" s="341"/>
      <c r="D65" s="341"/>
      <c r="E65" s="261"/>
      <c r="F65" s="261"/>
      <c r="G65" s="261"/>
      <c r="H65" s="261"/>
      <c r="I65" s="261"/>
      <c r="J65" s="261"/>
      <c r="K65" s="261"/>
      <c r="L65" s="261"/>
      <c r="M65" s="261"/>
      <c r="N65" s="261"/>
      <c r="O65" s="261"/>
      <c r="P65" s="261"/>
    </row>
    <row r="66" spans="1:25" s="166" customFormat="1" ht="12" customHeight="1">
      <c r="A66" s="166" t="s">
        <v>720</v>
      </c>
      <c r="B66" s="261"/>
      <c r="C66" s="261"/>
      <c r="D66" s="261"/>
      <c r="E66" s="261"/>
      <c r="F66" s="261"/>
      <c r="G66" s="261"/>
      <c r="H66" s="261"/>
      <c r="I66" s="261"/>
      <c r="J66" s="261"/>
      <c r="K66" s="261"/>
      <c r="L66" s="261"/>
      <c r="M66" s="261"/>
      <c r="N66" s="261"/>
      <c r="O66" s="261"/>
      <c r="P66" s="261"/>
      <c r="Y66" s="169"/>
    </row>
    <row r="67" spans="1:25" s="166" customFormat="1" ht="12" customHeight="1">
      <c r="A67" s="166" t="s">
        <v>794</v>
      </c>
      <c r="B67" s="261"/>
      <c r="C67" s="261"/>
      <c r="D67" s="261"/>
      <c r="E67" s="261"/>
      <c r="F67" s="261"/>
      <c r="G67" s="261"/>
      <c r="H67" s="261"/>
      <c r="I67" s="261"/>
      <c r="J67" s="261"/>
      <c r="K67" s="261"/>
      <c r="L67" s="261"/>
      <c r="M67" s="261"/>
      <c r="N67" s="261"/>
      <c r="O67" s="261"/>
      <c r="P67" s="261"/>
      <c r="Y67" s="169"/>
    </row>
    <row r="68" spans="1:25" s="166" customFormat="1" ht="12" customHeight="1">
      <c r="A68" s="169" t="s">
        <v>775</v>
      </c>
      <c r="B68" s="386"/>
      <c r="C68" s="261"/>
      <c r="D68" s="261"/>
      <c r="E68" s="261"/>
      <c r="F68" s="261"/>
      <c r="G68" s="261"/>
      <c r="H68" s="261"/>
      <c r="I68" s="261"/>
      <c r="J68" s="261"/>
      <c r="K68" s="261"/>
      <c r="L68" s="261"/>
      <c r="M68" s="261"/>
      <c r="N68" s="261"/>
      <c r="O68" s="261"/>
      <c r="P68" s="261"/>
    </row>
    <row r="69" spans="1:25" s="166" customFormat="1" ht="24" customHeight="1">
      <c r="A69" s="489" t="s">
        <v>776</v>
      </c>
      <c r="B69" s="489"/>
      <c r="C69" s="489"/>
      <c r="D69" s="489"/>
      <c r="E69" s="489"/>
      <c r="F69" s="489"/>
      <c r="G69" s="489"/>
      <c r="H69" s="489"/>
      <c r="I69" s="489"/>
      <c r="J69" s="489"/>
      <c r="K69" s="489"/>
      <c r="L69" s="489"/>
      <c r="M69" s="489"/>
      <c r="N69" s="489"/>
      <c r="O69" s="489"/>
      <c r="P69" s="489"/>
      <c r="Q69" s="489"/>
    </row>
    <row r="70" spans="1:25" s="166" customFormat="1" ht="12" customHeight="1">
      <c r="A70" s="204" t="s">
        <v>355</v>
      </c>
      <c r="B70" s="261"/>
      <c r="C70" s="261"/>
      <c r="D70" s="261"/>
      <c r="E70" s="261"/>
      <c r="F70" s="261"/>
      <c r="G70" s="261"/>
      <c r="H70" s="261"/>
      <c r="I70" s="261"/>
      <c r="J70" s="261"/>
      <c r="K70" s="261"/>
      <c r="L70" s="261"/>
      <c r="M70" s="261"/>
      <c r="N70" s="261"/>
      <c r="O70" s="261"/>
      <c r="P70" s="261"/>
    </row>
    <row r="71" spans="1:25" s="166" customFormat="1" ht="12" customHeight="1">
      <c r="A71" s="486" t="s">
        <v>356</v>
      </c>
      <c r="B71" s="486"/>
      <c r="C71" s="486"/>
      <c r="D71" s="486"/>
      <c r="E71" s="486"/>
      <c r="F71" s="486"/>
      <c r="G71" s="485"/>
      <c r="H71" s="261"/>
      <c r="I71" s="261"/>
      <c r="J71" s="261"/>
      <c r="K71" s="261"/>
      <c r="L71" s="261"/>
      <c r="M71" s="261"/>
      <c r="N71" s="261"/>
      <c r="O71" s="261"/>
      <c r="P71" s="261"/>
    </row>
    <row r="72" spans="1:25" s="166" customFormat="1" ht="12" customHeight="1">
      <c r="A72" s="204" t="s">
        <v>357</v>
      </c>
      <c r="B72" s="387"/>
      <c r="C72" s="387"/>
      <c r="D72" s="387"/>
      <c r="E72" s="387"/>
      <c r="F72" s="387"/>
      <c r="G72" s="388"/>
      <c r="H72" s="261"/>
      <c r="I72" s="261"/>
      <c r="J72" s="261"/>
      <c r="K72" s="261"/>
      <c r="L72" s="261"/>
      <c r="M72" s="261"/>
      <c r="N72" s="261"/>
      <c r="O72" s="261"/>
      <c r="P72" s="261"/>
    </row>
    <row r="73" spans="1:25" s="166" customFormat="1" ht="12" customHeight="1">
      <c r="A73" s="204" t="s">
        <v>358</v>
      </c>
      <c r="B73" s="387"/>
      <c r="C73" s="387"/>
      <c r="D73" s="387"/>
      <c r="E73" s="387"/>
      <c r="F73" s="387"/>
      <c r="G73" s="388"/>
      <c r="H73" s="261"/>
      <c r="I73" s="261"/>
      <c r="J73" s="261"/>
      <c r="K73" s="261"/>
      <c r="L73" s="261"/>
      <c r="M73" s="261"/>
      <c r="N73" s="261"/>
      <c r="O73" s="261"/>
      <c r="P73" s="261"/>
      <c r="W73" s="169"/>
    </row>
    <row r="74" spans="1:25" s="166" customFormat="1" ht="12" customHeight="1">
      <c r="A74" s="61" t="s">
        <v>359</v>
      </c>
      <c r="B74" s="389"/>
      <c r="C74" s="261"/>
      <c r="D74" s="261"/>
      <c r="E74" s="261"/>
      <c r="F74" s="261"/>
      <c r="G74" s="261"/>
      <c r="H74" s="261"/>
      <c r="I74" s="261"/>
      <c r="J74" s="261"/>
      <c r="K74" s="261"/>
      <c r="L74" s="261"/>
      <c r="M74" s="261"/>
      <c r="N74" s="261"/>
      <c r="O74" s="261"/>
      <c r="P74" s="261"/>
    </row>
    <row r="75" spans="1:25" s="210" customFormat="1" ht="30" customHeight="1">
      <c r="A75" s="206" t="s">
        <v>360</v>
      </c>
      <c r="B75" s="391"/>
      <c r="C75" s="391"/>
      <c r="D75" s="391"/>
      <c r="E75" s="391"/>
      <c r="F75" s="391"/>
      <c r="G75" s="391"/>
      <c r="H75" s="391"/>
      <c r="I75" s="391"/>
      <c r="J75" s="391"/>
      <c r="K75" s="391"/>
      <c r="L75" s="391"/>
      <c r="M75" s="391"/>
      <c r="N75" s="391"/>
      <c r="O75" s="391"/>
      <c r="P75" s="391"/>
    </row>
    <row r="76" spans="1:25" s="153" customFormat="1" ht="20.25" customHeight="1">
      <c r="A76" s="152" t="s">
        <v>795</v>
      </c>
      <c r="B76" s="285"/>
      <c r="C76" s="284"/>
      <c r="D76" s="284"/>
      <c r="E76" s="284"/>
      <c r="F76" s="284"/>
      <c r="G76" s="284"/>
      <c r="H76" s="284"/>
      <c r="I76" s="284"/>
      <c r="J76" s="284"/>
      <c r="K76" s="284"/>
      <c r="L76" s="284"/>
      <c r="M76" s="284"/>
      <c r="N76" s="284"/>
      <c r="O76" s="284"/>
      <c r="P76" s="284"/>
    </row>
    <row r="77" spans="1:25" ht="15" customHeight="1">
      <c r="A77" s="399"/>
      <c r="B77" s="487" t="s">
        <v>397</v>
      </c>
      <c r="C77" s="487"/>
      <c r="D77" s="487"/>
      <c r="E77" s="487"/>
      <c r="F77" s="487"/>
      <c r="G77" s="487" t="s">
        <v>398</v>
      </c>
      <c r="H77" s="487"/>
      <c r="I77" s="487"/>
      <c r="J77" s="487"/>
      <c r="K77" s="487"/>
      <c r="L77" s="487" t="s">
        <v>199</v>
      </c>
      <c r="M77" s="487"/>
      <c r="N77" s="487"/>
      <c r="O77" s="487"/>
      <c r="P77" s="488"/>
    </row>
    <row r="78" spans="1:25" ht="30" customHeight="1">
      <c r="A78" s="448" t="s">
        <v>796</v>
      </c>
      <c r="B78" s="216" t="s">
        <v>751</v>
      </c>
      <c r="C78" s="216" t="s">
        <v>752</v>
      </c>
      <c r="D78" s="216" t="s">
        <v>753</v>
      </c>
      <c r="E78" s="216" t="s">
        <v>754</v>
      </c>
      <c r="F78" s="216" t="s">
        <v>755</v>
      </c>
      <c r="G78" s="216" t="s">
        <v>756</v>
      </c>
      <c r="H78" s="216" t="s">
        <v>757</v>
      </c>
      <c r="I78" s="216" t="s">
        <v>758</v>
      </c>
      <c r="J78" s="216" t="s">
        <v>759</v>
      </c>
      <c r="K78" s="216" t="s">
        <v>760</v>
      </c>
      <c r="L78" s="216" t="s">
        <v>465</v>
      </c>
      <c r="M78" s="216" t="s">
        <v>466</v>
      </c>
      <c r="N78" s="216" t="s">
        <v>467</v>
      </c>
      <c r="O78" s="216" t="s">
        <v>468</v>
      </c>
      <c r="P78" s="397" t="s">
        <v>761</v>
      </c>
    </row>
    <row r="79" spans="1:25" ht="17.100000000000001" customHeight="1">
      <c r="A79" s="405" t="s">
        <v>797</v>
      </c>
      <c r="B79" s="221">
        <v>1805</v>
      </c>
      <c r="C79" s="400">
        <v>1725</v>
      </c>
      <c r="D79" s="400">
        <v>1721</v>
      </c>
      <c r="E79" s="400">
        <v>1732</v>
      </c>
      <c r="F79" s="400">
        <v>6250</v>
      </c>
      <c r="G79" s="400">
        <v>1709</v>
      </c>
      <c r="H79" s="400">
        <v>1676</v>
      </c>
      <c r="I79" s="400">
        <v>1752</v>
      </c>
      <c r="J79" s="400">
        <v>1586</v>
      </c>
      <c r="K79" s="400">
        <v>6003</v>
      </c>
      <c r="L79" s="371">
        <f t="shared" ref="L79:L87" si="15">(G79-B79)/B79</f>
        <v>-5.3185595567867033E-2</v>
      </c>
      <c r="M79" s="371">
        <f t="shared" ref="M79:M87" si="16">(H79-C79)/C79</f>
        <v>-2.8405797101449276E-2</v>
      </c>
      <c r="N79" s="371">
        <f t="shared" ref="N79:N88" si="17">(I79-D79)/D79</f>
        <v>1.801278326554329E-2</v>
      </c>
      <c r="O79" s="371">
        <f t="shared" ref="O79:O88" si="18">(J79-E79)/E79</f>
        <v>-8.429561200923788E-2</v>
      </c>
      <c r="P79" s="380">
        <f t="shared" ref="P79:P88" si="19">(K79-F79)/F79</f>
        <v>-3.952E-2</v>
      </c>
    </row>
    <row r="80" spans="1:25" ht="45" customHeight="1">
      <c r="A80" s="405" t="s">
        <v>798</v>
      </c>
      <c r="B80" s="221">
        <v>1618</v>
      </c>
      <c r="C80" s="400">
        <v>1660</v>
      </c>
      <c r="D80" s="400">
        <v>1671</v>
      </c>
      <c r="E80" s="400">
        <v>1655</v>
      </c>
      <c r="F80" s="400">
        <v>4471</v>
      </c>
      <c r="G80" s="400">
        <v>1525</v>
      </c>
      <c r="H80" s="400">
        <v>1426</v>
      </c>
      <c r="I80" s="400">
        <v>1474</v>
      </c>
      <c r="J80" s="400">
        <v>1300</v>
      </c>
      <c r="K80" s="400">
        <v>3869</v>
      </c>
      <c r="L80" s="371">
        <f t="shared" si="15"/>
        <v>-5.7478368355995055E-2</v>
      </c>
      <c r="M80" s="371">
        <f t="shared" si="16"/>
        <v>-0.14096385542168674</v>
      </c>
      <c r="N80" s="371">
        <f t="shared" si="17"/>
        <v>-0.11789347695990425</v>
      </c>
      <c r="O80" s="371">
        <f t="shared" si="18"/>
        <v>-0.21450151057401812</v>
      </c>
      <c r="P80" s="380">
        <f t="shared" si="19"/>
        <v>-0.13464549317825988</v>
      </c>
    </row>
    <row r="81" spans="1:25" ht="15.6" customHeight="1">
      <c r="A81" s="405" t="s">
        <v>799</v>
      </c>
      <c r="B81" s="221">
        <v>796</v>
      </c>
      <c r="C81" s="400">
        <v>784</v>
      </c>
      <c r="D81" s="400">
        <v>790</v>
      </c>
      <c r="E81" s="400">
        <v>756</v>
      </c>
      <c r="F81" s="400">
        <v>2897</v>
      </c>
      <c r="G81" s="400">
        <v>792</v>
      </c>
      <c r="H81" s="400">
        <v>735</v>
      </c>
      <c r="I81" s="400">
        <v>742</v>
      </c>
      <c r="J81" s="400">
        <v>728</v>
      </c>
      <c r="K81" s="400">
        <v>2784</v>
      </c>
      <c r="L81" s="371">
        <f t="shared" si="15"/>
        <v>-5.0251256281407036E-3</v>
      </c>
      <c r="M81" s="371">
        <f t="shared" si="16"/>
        <v>-6.25E-2</v>
      </c>
      <c r="N81" s="371">
        <f t="shared" si="17"/>
        <v>-6.0759493670886074E-2</v>
      </c>
      <c r="O81" s="371">
        <f t="shared" si="18"/>
        <v>-3.7037037037037035E-2</v>
      </c>
      <c r="P81" s="380">
        <f t="shared" si="19"/>
        <v>-3.9005868139454607E-2</v>
      </c>
    </row>
    <row r="82" spans="1:25" ht="45" customHeight="1">
      <c r="A82" s="405" t="s">
        <v>800</v>
      </c>
      <c r="B82" s="221">
        <v>467</v>
      </c>
      <c r="C82" s="400">
        <v>493</v>
      </c>
      <c r="D82" s="400">
        <v>478</v>
      </c>
      <c r="E82" s="400">
        <v>529</v>
      </c>
      <c r="F82" s="400">
        <v>1701</v>
      </c>
      <c r="G82" s="400">
        <v>480</v>
      </c>
      <c r="H82" s="400">
        <v>477</v>
      </c>
      <c r="I82" s="400">
        <v>437</v>
      </c>
      <c r="J82" s="400">
        <v>420</v>
      </c>
      <c r="K82" s="400">
        <v>1586</v>
      </c>
      <c r="L82" s="371">
        <f t="shared" si="15"/>
        <v>2.7837259100642397E-2</v>
      </c>
      <c r="M82" s="371">
        <f t="shared" si="16"/>
        <v>-3.2454361054766734E-2</v>
      </c>
      <c r="N82" s="371">
        <f t="shared" si="17"/>
        <v>-8.5774058577405859E-2</v>
      </c>
      <c r="O82" s="371">
        <f t="shared" si="18"/>
        <v>-0.20604914933837429</v>
      </c>
      <c r="P82" s="380">
        <f t="shared" si="19"/>
        <v>-6.7607289829512057E-2</v>
      </c>
    </row>
    <row r="83" spans="1:25" ht="15" customHeight="1">
      <c r="A83" s="405" t="s">
        <v>511</v>
      </c>
      <c r="B83" s="221">
        <v>236</v>
      </c>
      <c r="C83" s="400">
        <v>174</v>
      </c>
      <c r="D83" s="400">
        <v>198</v>
      </c>
      <c r="E83" s="400">
        <v>196</v>
      </c>
      <c r="F83" s="400">
        <v>785</v>
      </c>
      <c r="G83" s="400">
        <v>193</v>
      </c>
      <c r="H83" s="400">
        <v>213</v>
      </c>
      <c r="I83" s="400">
        <v>235</v>
      </c>
      <c r="J83" s="400">
        <v>245</v>
      </c>
      <c r="K83" s="400">
        <v>863</v>
      </c>
      <c r="L83" s="371">
        <f t="shared" si="15"/>
        <v>-0.18220338983050846</v>
      </c>
      <c r="M83" s="371">
        <f t="shared" si="16"/>
        <v>0.22413793103448276</v>
      </c>
      <c r="N83" s="371">
        <f t="shared" si="17"/>
        <v>0.18686868686868688</v>
      </c>
      <c r="O83" s="371">
        <f t="shared" si="18"/>
        <v>0.25</v>
      </c>
      <c r="P83" s="380">
        <f t="shared" si="19"/>
        <v>9.936305732484077E-2</v>
      </c>
    </row>
    <row r="84" spans="1:25">
      <c r="A84" s="405" t="s">
        <v>763</v>
      </c>
      <c r="B84" s="221">
        <v>110</v>
      </c>
      <c r="C84" s="400">
        <v>116</v>
      </c>
      <c r="D84" s="400">
        <v>124</v>
      </c>
      <c r="E84" s="400">
        <v>108</v>
      </c>
      <c r="F84" s="400">
        <v>300</v>
      </c>
      <c r="G84" s="400">
        <v>106</v>
      </c>
      <c r="H84" s="400">
        <v>100</v>
      </c>
      <c r="I84" s="400">
        <v>89</v>
      </c>
      <c r="J84" s="400">
        <v>91</v>
      </c>
      <c r="K84" s="400">
        <v>260</v>
      </c>
      <c r="L84" s="371">
        <f t="shared" si="15"/>
        <v>-3.6363636363636362E-2</v>
      </c>
      <c r="M84" s="371">
        <f t="shared" si="16"/>
        <v>-0.13793103448275862</v>
      </c>
      <c r="N84" s="371">
        <f t="shared" si="17"/>
        <v>-0.28225806451612906</v>
      </c>
      <c r="O84" s="371">
        <f t="shared" si="18"/>
        <v>-0.15740740740740741</v>
      </c>
      <c r="P84" s="380">
        <f t="shared" si="19"/>
        <v>-0.13333333333333333</v>
      </c>
    </row>
    <row r="85" spans="1:25" ht="30" customHeight="1">
      <c r="A85" s="405" t="s">
        <v>801</v>
      </c>
      <c r="B85" s="221">
        <v>92</v>
      </c>
      <c r="C85" s="400">
        <v>86</v>
      </c>
      <c r="D85" s="400">
        <v>87</v>
      </c>
      <c r="E85" s="400">
        <v>90</v>
      </c>
      <c r="F85" s="400">
        <v>236</v>
      </c>
      <c r="G85" s="400">
        <v>82</v>
      </c>
      <c r="H85" s="400">
        <v>80</v>
      </c>
      <c r="I85" s="400">
        <v>72</v>
      </c>
      <c r="J85" s="400">
        <v>62</v>
      </c>
      <c r="K85" s="400">
        <v>193</v>
      </c>
      <c r="L85" s="371">
        <f t="shared" si="15"/>
        <v>-0.10869565217391304</v>
      </c>
      <c r="M85" s="371">
        <f t="shared" si="16"/>
        <v>-6.9767441860465115E-2</v>
      </c>
      <c r="N85" s="371">
        <f t="shared" si="17"/>
        <v>-0.17241379310344829</v>
      </c>
      <c r="O85" s="371">
        <f t="shared" si="18"/>
        <v>-0.31111111111111112</v>
      </c>
      <c r="P85" s="380">
        <f t="shared" si="19"/>
        <v>-0.18220338983050846</v>
      </c>
    </row>
    <row r="86" spans="1:25" ht="15" customHeight="1">
      <c r="A86" s="405" t="s">
        <v>764</v>
      </c>
      <c r="B86" s="221">
        <v>20</v>
      </c>
      <c r="C86" s="400">
        <v>20</v>
      </c>
      <c r="D86" s="400">
        <v>18</v>
      </c>
      <c r="E86" s="400">
        <v>25</v>
      </c>
      <c r="F86" s="400">
        <v>60</v>
      </c>
      <c r="G86" s="400">
        <v>16</v>
      </c>
      <c r="H86" s="400">
        <v>14</v>
      </c>
      <c r="I86" s="400">
        <v>15</v>
      </c>
      <c r="J86" s="400">
        <v>13</v>
      </c>
      <c r="K86" s="400">
        <v>36</v>
      </c>
      <c r="L86" s="371">
        <f t="shared" si="15"/>
        <v>-0.2</v>
      </c>
      <c r="M86" s="371">
        <f t="shared" si="16"/>
        <v>-0.3</v>
      </c>
      <c r="N86" s="371">
        <f t="shared" si="17"/>
        <v>-0.16666666666666666</v>
      </c>
      <c r="O86" s="371">
        <f t="shared" si="18"/>
        <v>-0.48</v>
      </c>
      <c r="P86" s="380">
        <f t="shared" si="19"/>
        <v>-0.4</v>
      </c>
    </row>
    <row r="87" spans="1:25" ht="15" customHeight="1">
      <c r="A87" s="405" t="s">
        <v>521</v>
      </c>
      <c r="B87" s="221">
        <v>16</v>
      </c>
      <c r="C87" s="400">
        <v>14</v>
      </c>
      <c r="D87" s="400">
        <v>13</v>
      </c>
      <c r="E87" s="400">
        <v>12</v>
      </c>
      <c r="F87" s="400">
        <v>41</v>
      </c>
      <c r="G87" s="400">
        <v>13</v>
      </c>
      <c r="H87" s="400">
        <v>10</v>
      </c>
      <c r="I87" s="400">
        <v>6</v>
      </c>
      <c r="J87" s="400">
        <v>8</v>
      </c>
      <c r="K87" s="400">
        <v>28</v>
      </c>
      <c r="L87" s="371">
        <f t="shared" si="15"/>
        <v>-0.1875</v>
      </c>
      <c r="M87" s="371">
        <f t="shared" si="16"/>
        <v>-0.2857142857142857</v>
      </c>
      <c r="N87" s="371">
        <f t="shared" si="17"/>
        <v>-0.53846153846153844</v>
      </c>
      <c r="O87" s="371">
        <f t="shared" si="18"/>
        <v>-0.33333333333333331</v>
      </c>
      <c r="P87" s="380">
        <f t="shared" si="19"/>
        <v>-0.31707317073170732</v>
      </c>
    </row>
    <row r="88" spans="1:25" s="398" customFormat="1" ht="27.6">
      <c r="A88" s="406" t="s">
        <v>802</v>
      </c>
      <c r="B88" s="346" t="s">
        <v>540</v>
      </c>
      <c r="C88" s="396">
        <v>5</v>
      </c>
      <c r="D88" s="396">
        <v>9</v>
      </c>
      <c r="E88" s="396">
        <v>9</v>
      </c>
      <c r="F88" s="396">
        <v>20</v>
      </c>
      <c r="G88" s="396">
        <v>8</v>
      </c>
      <c r="H88" s="346" t="s">
        <v>540</v>
      </c>
      <c r="I88" s="396">
        <v>6</v>
      </c>
      <c r="J88" s="396">
        <v>5</v>
      </c>
      <c r="K88" s="396">
        <v>20</v>
      </c>
      <c r="L88" s="342" t="s">
        <v>540</v>
      </c>
      <c r="M88" s="342" t="s">
        <v>540</v>
      </c>
      <c r="N88" s="371">
        <f t="shared" si="17"/>
        <v>-0.33333333333333331</v>
      </c>
      <c r="O88" s="371">
        <f t="shared" si="18"/>
        <v>-0.44444444444444442</v>
      </c>
      <c r="P88" s="380">
        <f t="shared" si="19"/>
        <v>0</v>
      </c>
    </row>
    <row r="89" spans="1:25" s="166" customFormat="1" ht="17.25" customHeight="1">
      <c r="A89" s="60" t="s">
        <v>353</v>
      </c>
      <c r="B89" s="385"/>
      <c r="C89" s="261"/>
      <c r="D89" s="261"/>
      <c r="E89" s="261"/>
      <c r="F89" s="261"/>
      <c r="G89" s="261"/>
      <c r="H89" s="261"/>
      <c r="I89" s="261"/>
      <c r="J89" s="261"/>
      <c r="K89" s="261"/>
      <c r="L89" s="261"/>
      <c r="M89" s="261"/>
      <c r="N89" s="261"/>
      <c r="O89" s="261"/>
      <c r="P89" s="261"/>
    </row>
    <row r="90" spans="1:25" s="166" customFormat="1" ht="12" customHeight="1">
      <c r="A90" s="169" t="s">
        <v>803</v>
      </c>
      <c r="B90" s="341"/>
      <c r="C90" s="341"/>
      <c r="D90" s="341"/>
      <c r="E90" s="261"/>
      <c r="F90" s="261"/>
      <c r="G90" s="261"/>
      <c r="H90" s="261"/>
      <c r="I90" s="261"/>
      <c r="J90" s="261"/>
      <c r="K90" s="261"/>
      <c r="L90" s="261"/>
      <c r="M90" s="261"/>
      <c r="N90" s="261"/>
      <c r="O90" s="261"/>
      <c r="P90" s="261"/>
    </row>
    <row r="91" spans="1:25" s="166" customFormat="1" ht="12" customHeight="1">
      <c r="A91" s="166" t="s">
        <v>804</v>
      </c>
      <c r="B91" s="261"/>
      <c r="C91" s="261"/>
      <c r="D91" s="261"/>
      <c r="E91" s="261"/>
      <c r="F91" s="261"/>
      <c r="G91" s="261"/>
      <c r="H91" s="261"/>
      <c r="I91" s="261"/>
      <c r="J91" s="261"/>
      <c r="K91" s="261"/>
      <c r="L91" s="261"/>
      <c r="M91" s="261"/>
      <c r="N91" s="261"/>
      <c r="O91" s="261"/>
      <c r="P91" s="261"/>
      <c r="Y91" s="169"/>
    </row>
    <row r="92" spans="1:25" s="166" customFormat="1" ht="24" customHeight="1">
      <c r="A92" s="489" t="s">
        <v>805</v>
      </c>
      <c r="B92" s="489"/>
      <c r="C92" s="489"/>
      <c r="D92" s="489"/>
      <c r="E92" s="489"/>
      <c r="F92" s="489"/>
      <c r="G92" s="489"/>
      <c r="H92" s="489"/>
      <c r="I92" s="489"/>
      <c r="J92" s="489"/>
      <c r="K92" s="489"/>
      <c r="L92" s="489"/>
      <c r="M92" s="489"/>
      <c r="N92" s="489"/>
      <c r="O92" s="489"/>
      <c r="P92" s="489"/>
      <c r="Y92" s="169"/>
    </row>
    <row r="93" spans="1:25" s="166" customFormat="1" ht="12" customHeight="1">
      <c r="A93" s="204" t="s">
        <v>355</v>
      </c>
      <c r="B93" s="261"/>
      <c r="C93" s="261"/>
      <c r="D93" s="261"/>
      <c r="E93" s="261"/>
      <c r="F93" s="261"/>
      <c r="G93" s="261"/>
      <c r="H93" s="261"/>
      <c r="I93" s="261"/>
      <c r="J93" s="261"/>
      <c r="K93" s="261"/>
      <c r="L93" s="261"/>
      <c r="M93" s="261"/>
      <c r="N93" s="261"/>
      <c r="O93" s="261"/>
      <c r="P93" s="261"/>
      <c r="W93" s="390"/>
    </row>
    <row r="94" spans="1:25" s="166" customFormat="1" ht="12" customHeight="1">
      <c r="A94" s="486" t="s">
        <v>356</v>
      </c>
      <c r="B94" s="486"/>
      <c r="C94" s="486"/>
      <c r="D94" s="486"/>
      <c r="E94" s="486"/>
      <c r="F94" s="486"/>
      <c r="G94" s="485"/>
      <c r="H94" s="261"/>
      <c r="I94" s="261"/>
      <c r="J94" s="261"/>
      <c r="K94" s="261"/>
      <c r="L94" s="261"/>
      <c r="M94" s="261"/>
      <c r="N94" s="261"/>
      <c r="O94" s="261"/>
      <c r="P94" s="261"/>
      <c r="W94" s="390"/>
    </row>
    <row r="95" spans="1:25" s="166" customFormat="1" ht="12" customHeight="1">
      <c r="A95" s="204" t="s">
        <v>357</v>
      </c>
      <c r="B95" s="387"/>
      <c r="C95" s="387"/>
      <c r="D95" s="387"/>
      <c r="E95" s="387"/>
      <c r="F95" s="387"/>
      <c r="G95" s="388"/>
      <c r="H95" s="261"/>
      <c r="I95" s="261"/>
      <c r="J95" s="261"/>
      <c r="K95" s="261"/>
      <c r="L95" s="261"/>
      <c r="M95" s="261"/>
      <c r="N95" s="261"/>
      <c r="O95" s="261"/>
      <c r="P95" s="261"/>
      <c r="W95" s="169"/>
    </row>
    <row r="96" spans="1:25" s="166" customFormat="1" ht="12" customHeight="1">
      <c r="A96" s="204" t="s">
        <v>358</v>
      </c>
      <c r="B96" s="387"/>
      <c r="C96" s="387"/>
      <c r="D96" s="387"/>
      <c r="E96" s="387"/>
      <c r="F96" s="387"/>
      <c r="G96" s="388"/>
      <c r="H96" s="261"/>
      <c r="I96" s="261"/>
      <c r="J96" s="261"/>
      <c r="K96" s="261"/>
      <c r="L96" s="261"/>
      <c r="M96" s="261"/>
      <c r="N96" s="261"/>
      <c r="O96" s="261"/>
      <c r="P96" s="261"/>
      <c r="W96" s="169"/>
    </row>
    <row r="97" spans="1:16" s="166" customFormat="1" ht="12" customHeight="1">
      <c r="A97" s="61" t="s">
        <v>359</v>
      </c>
      <c r="B97" s="389"/>
      <c r="C97" s="261"/>
      <c r="D97" s="261"/>
      <c r="E97" s="261"/>
      <c r="F97" s="261"/>
      <c r="G97" s="261"/>
      <c r="H97" s="261"/>
      <c r="I97" s="261"/>
      <c r="J97" s="261"/>
      <c r="K97" s="261"/>
      <c r="L97" s="261"/>
      <c r="M97" s="261"/>
      <c r="N97" s="261"/>
      <c r="O97" s="261"/>
      <c r="P97" s="261"/>
    </row>
    <row r="98" spans="1:16" s="166" customFormat="1" ht="12" customHeight="1">
      <c r="A98" s="169" t="s">
        <v>360</v>
      </c>
      <c r="B98" s="261"/>
      <c r="C98" s="261"/>
      <c r="D98" s="261"/>
      <c r="E98" s="261"/>
      <c r="F98" s="261"/>
      <c r="G98" s="261"/>
      <c r="H98" s="261"/>
      <c r="I98" s="261"/>
      <c r="J98" s="261"/>
      <c r="K98" s="261"/>
      <c r="L98" s="261"/>
      <c r="M98" s="261"/>
      <c r="N98" s="261"/>
      <c r="O98" s="261"/>
      <c r="P98" s="261"/>
    </row>
  </sheetData>
  <mergeCells count="15">
    <mergeCell ref="A94:G94"/>
    <mergeCell ref="B77:F77"/>
    <mergeCell ref="G77:K77"/>
    <mergeCell ref="L77:P77"/>
    <mergeCell ref="C4:G4"/>
    <mergeCell ref="H4:L4"/>
    <mergeCell ref="M4:Q4"/>
    <mergeCell ref="C41:G41"/>
    <mergeCell ref="H41:L41"/>
    <mergeCell ref="M41:Q41"/>
    <mergeCell ref="A35:G35"/>
    <mergeCell ref="A71:G71"/>
    <mergeCell ref="A33:Q33"/>
    <mergeCell ref="A69:Q69"/>
    <mergeCell ref="A92:P92"/>
  </mergeCells>
  <conditionalFormatting sqref="C7:L14 C16:L25 C15:I15 K15:L15">
    <cfRule type="cellIs" dxfId="5" priority="2" operator="between">
      <formula>1</formula>
      <formula>4</formula>
    </cfRule>
  </conditionalFormatting>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zoomScaleNormal="100" workbookViewId="0">
      <pane xSplit="2" ySplit="5" topLeftCell="C6" activePane="bottomRight" state="frozen"/>
      <selection pane="topRight"/>
      <selection pane="bottomLeft"/>
      <selection pane="bottomRight"/>
    </sheetView>
  </sheetViews>
  <sheetFormatPr defaultColWidth="9.109375" defaultRowHeight="13.8"/>
  <cols>
    <col min="1" max="1" width="30.6640625" style="78" customWidth="1"/>
    <col min="2" max="2" width="15.6640625" style="78" customWidth="1"/>
    <col min="3" max="7" width="10.6640625" style="78" customWidth="1"/>
    <col min="8" max="8" width="15.6640625" style="78" customWidth="1"/>
    <col min="9" max="14" width="10.6640625" style="78" customWidth="1"/>
    <col min="15" max="15" width="15.6640625" style="78" customWidth="1"/>
    <col min="16" max="21" width="10.6640625" style="78" customWidth="1"/>
    <col min="22" max="22" width="15.6640625" style="78" customWidth="1"/>
    <col min="23" max="23" width="10.6640625" style="78" customWidth="1"/>
    <col min="24" max="16384" width="9.109375" style="78"/>
  </cols>
  <sheetData>
    <row r="1" spans="1:24" s="138" customFormat="1" ht="15" hidden="1" customHeight="1">
      <c r="A1" s="79" t="s">
        <v>806</v>
      </c>
    </row>
    <row r="2" spans="1:24" ht="24" customHeight="1">
      <c r="A2" s="71" t="s">
        <v>195</v>
      </c>
      <c r="M2" s="137"/>
      <c r="N2" s="137"/>
      <c r="O2" s="137"/>
      <c r="P2" s="137"/>
      <c r="Q2" s="137"/>
      <c r="R2" s="137"/>
    </row>
    <row r="3" spans="1:24" s="153" customFormat="1" ht="20.25" customHeight="1">
      <c r="A3" s="152" t="s">
        <v>807</v>
      </c>
    </row>
    <row r="4" spans="1:24" ht="15" customHeight="1">
      <c r="A4" s="502" t="s">
        <v>365</v>
      </c>
      <c r="B4" s="504" t="s">
        <v>366</v>
      </c>
      <c r="C4" s="461" t="s">
        <v>808</v>
      </c>
      <c r="D4" s="461"/>
      <c r="E4" s="461"/>
      <c r="F4" s="461"/>
      <c r="G4" s="461"/>
      <c r="H4" s="461"/>
      <c r="I4" s="461"/>
      <c r="J4" s="461" t="s">
        <v>809</v>
      </c>
      <c r="K4" s="461"/>
      <c r="L4" s="461"/>
      <c r="M4" s="461"/>
      <c r="N4" s="461"/>
      <c r="O4" s="461"/>
      <c r="P4" s="461"/>
      <c r="Q4" s="460" t="s">
        <v>199</v>
      </c>
      <c r="R4" s="460"/>
      <c r="S4" s="460"/>
      <c r="T4" s="460"/>
      <c r="U4" s="460"/>
      <c r="V4" s="460"/>
      <c r="W4" s="490"/>
    </row>
    <row r="5" spans="1:24" ht="15" customHeight="1">
      <c r="A5" s="503"/>
      <c r="B5" s="505"/>
      <c r="C5" s="216" t="s">
        <v>810</v>
      </c>
      <c r="D5" s="186" t="s">
        <v>811</v>
      </c>
      <c r="E5" s="186" t="s">
        <v>812</v>
      </c>
      <c r="F5" s="186" t="s">
        <v>813</v>
      </c>
      <c r="G5" s="186" t="s">
        <v>814</v>
      </c>
      <c r="H5" s="186" t="s">
        <v>815</v>
      </c>
      <c r="I5" s="186" t="s">
        <v>816</v>
      </c>
      <c r="J5" s="186" t="s">
        <v>817</v>
      </c>
      <c r="K5" s="186" t="s">
        <v>818</v>
      </c>
      <c r="L5" s="186" t="s">
        <v>819</v>
      </c>
      <c r="M5" s="186" t="s">
        <v>820</v>
      </c>
      <c r="N5" s="186" t="s">
        <v>821</v>
      </c>
      <c r="O5" s="186" t="s">
        <v>822</v>
      </c>
      <c r="P5" s="186" t="s">
        <v>823</v>
      </c>
      <c r="Q5" s="186" t="s">
        <v>824</v>
      </c>
      <c r="R5" s="186" t="s">
        <v>379</v>
      </c>
      <c r="S5" s="186" t="s">
        <v>380</v>
      </c>
      <c r="T5" s="186" t="s">
        <v>381</v>
      </c>
      <c r="U5" s="186" t="s">
        <v>382</v>
      </c>
      <c r="V5" s="186" t="s">
        <v>383</v>
      </c>
      <c r="W5" s="187" t="s">
        <v>221</v>
      </c>
    </row>
    <row r="6" spans="1:24" ht="15" customHeight="1">
      <c r="A6" s="29" t="s">
        <v>384</v>
      </c>
      <c r="B6" s="30" t="s">
        <v>385</v>
      </c>
      <c r="C6" s="349">
        <v>2347</v>
      </c>
      <c r="D6" s="31">
        <v>374</v>
      </c>
      <c r="E6" s="32">
        <v>283</v>
      </c>
      <c r="F6" s="32">
        <v>4191</v>
      </c>
      <c r="G6" s="32">
        <v>4367</v>
      </c>
      <c r="H6" s="31">
        <v>972</v>
      </c>
      <c r="I6" s="37">
        <v>10187</v>
      </c>
      <c r="J6" s="37">
        <v>2220</v>
      </c>
      <c r="K6" s="31">
        <v>269</v>
      </c>
      <c r="L6" s="32">
        <v>264</v>
      </c>
      <c r="M6" s="32">
        <v>3563</v>
      </c>
      <c r="N6" s="32">
        <v>3729</v>
      </c>
      <c r="O6" s="31">
        <v>763</v>
      </c>
      <c r="P6" s="37">
        <v>8588</v>
      </c>
      <c r="Q6" s="38">
        <f>(J6-C6)/C6</f>
        <v>-5.4111631870472944E-2</v>
      </c>
      <c r="R6" s="38">
        <f t="shared" ref="R6:W15" si="0">(K6-D6)/D6</f>
        <v>-0.28074866310160429</v>
      </c>
      <c r="S6" s="38">
        <f t="shared" si="0"/>
        <v>-6.7137809187279157E-2</v>
      </c>
      <c r="T6" s="38">
        <f t="shared" si="0"/>
        <v>-0.14984490575041756</v>
      </c>
      <c r="U6" s="38">
        <f t="shared" si="0"/>
        <v>-0.14609571788413098</v>
      </c>
      <c r="V6" s="38">
        <f t="shared" si="0"/>
        <v>-0.21502057613168724</v>
      </c>
      <c r="W6" s="347">
        <f t="shared" si="0"/>
        <v>-0.156964759006577</v>
      </c>
    </row>
    <row r="7" spans="1:24" ht="15" customHeight="1">
      <c r="A7" s="34" t="s">
        <v>384</v>
      </c>
      <c r="B7" s="30" t="s">
        <v>386</v>
      </c>
      <c r="C7" s="349">
        <v>2873</v>
      </c>
      <c r="D7" s="32">
        <v>433</v>
      </c>
      <c r="E7" s="32">
        <v>301</v>
      </c>
      <c r="F7" s="32">
        <v>6514</v>
      </c>
      <c r="G7" s="32">
        <v>6549</v>
      </c>
      <c r="H7" s="32">
        <v>947</v>
      </c>
      <c r="I7" s="37">
        <v>14744</v>
      </c>
      <c r="J7" s="37">
        <v>2755</v>
      </c>
      <c r="K7" s="32">
        <v>353</v>
      </c>
      <c r="L7" s="32">
        <v>269</v>
      </c>
      <c r="M7" s="32">
        <v>5740</v>
      </c>
      <c r="N7" s="32">
        <v>5576</v>
      </c>
      <c r="O7" s="32">
        <v>763</v>
      </c>
      <c r="P7" s="37">
        <v>12701</v>
      </c>
      <c r="Q7" s="38">
        <f t="shared" ref="Q7:Q15" si="1">(J7-C7)/C7</f>
        <v>-4.1072050121823876E-2</v>
      </c>
      <c r="R7" s="38">
        <f t="shared" si="0"/>
        <v>-0.18475750577367206</v>
      </c>
      <c r="S7" s="38">
        <f t="shared" si="0"/>
        <v>-0.10631229235880399</v>
      </c>
      <c r="T7" s="38">
        <f t="shared" si="0"/>
        <v>-0.11882100092109303</v>
      </c>
      <c r="U7" s="38">
        <f t="shared" si="0"/>
        <v>-0.14857230111467398</v>
      </c>
      <c r="V7" s="38">
        <f t="shared" si="0"/>
        <v>-0.19429778247096094</v>
      </c>
      <c r="W7" s="347">
        <f t="shared" si="0"/>
        <v>-0.13856483993488877</v>
      </c>
    </row>
    <row r="8" spans="1:24" s="99" customFormat="1" ht="15" customHeight="1">
      <c r="A8" s="39" t="s">
        <v>387</v>
      </c>
      <c r="B8" s="40" t="s">
        <v>385</v>
      </c>
      <c r="C8" s="349">
        <v>2267</v>
      </c>
      <c r="D8" s="43">
        <v>310</v>
      </c>
      <c r="E8" s="41">
        <v>316</v>
      </c>
      <c r="F8" s="41">
        <v>4093</v>
      </c>
      <c r="G8" s="41">
        <v>4315</v>
      </c>
      <c r="H8" s="41">
        <v>980</v>
      </c>
      <c r="I8" s="42">
        <v>10014</v>
      </c>
      <c r="J8" s="42">
        <v>2084</v>
      </c>
      <c r="K8" s="43">
        <v>161</v>
      </c>
      <c r="L8" s="41">
        <v>146</v>
      </c>
      <c r="M8" s="41">
        <v>2901</v>
      </c>
      <c r="N8" s="41">
        <v>2916</v>
      </c>
      <c r="O8" s="41">
        <v>599</v>
      </c>
      <c r="P8" s="37">
        <v>6723</v>
      </c>
      <c r="Q8" s="38">
        <f t="shared" si="1"/>
        <v>-8.0723423026025587E-2</v>
      </c>
      <c r="R8" s="38">
        <f t="shared" si="0"/>
        <v>-0.48064516129032259</v>
      </c>
      <c r="S8" s="38">
        <f t="shared" si="0"/>
        <v>-0.53797468354430378</v>
      </c>
      <c r="T8" s="38">
        <f t="shared" si="0"/>
        <v>-0.29122892743708773</v>
      </c>
      <c r="U8" s="38">
        <f t="shared" si="0"/>
        <v>-0.3242178447276941</v>
      </c>
      <c r="V8" s="38">
        <f t="shared" si="0"/>
        <v>-0.38877551020408163</v>
      </c>
      <c r="W8" s="347">
        <f t="shared" si="0"/>
        <v>-0.32863990413421212</v>
      </c>
    </row>
    <row r="9" spans="1:24" s="99" customFormat="1" ht="15" customHeight="1">
      <c r="A9" s="34" t="s">
        <v>387</v>
      </c>
      <c r="B9" s="40" t="s">
        <v>386</v>
      </c>
      <c r="C9" s="349">
        <v>2849</v>
      </c>
      <c r="D9" s="41">
        <v>410</v>
      </c>
      <c r="E9" s="41">
        <v>362</v>
      </c>
      <c r="F9" s="41">
        <v>6334</v>
      </c>
      <c r="G9" s="41">
        <v>6435</v>
      </c>
      <c r="H9" s="43">
        <v>886</v>
      </c>
      <c r="I9" s="42">
        <v>14427</v>
      </c>
      <c r="J9" s="42">
        <v>2687</v>
      </c>
      <c r="K9" s="41">
        <v>201</v>
      </c>
      <c r="L9" s="41">
        <v>175</v>
      </c>
      <c r="M9" s="41">
        <v>4783</v>
      </c>
      <c r="N9" s="41">
        <v>4658</v>
      </c>
      <c r="O9" s="43">
        <v>560</v>
      </c>
      <c r="P9" s="37">
        <v>10377</v>
      </c>
      <c r="Q9" s="38">
        <f t="shared" si="1"/>
        <v>-5.6862056862056864E-2</v>
      </c>
      <c r="R9" s="38">
        <f t="shared" si="0"/>
        <v>-0.50975609756097562</v>
      </c>
      <c r="S9" s="38">
        <f t="shared" si="0"/>
        <v>-0.51657458563535907</v>
      </c>
      <c r="T9" s="38">
        <f t="shared" si="0"/>
        <v>-0.24486896116198295</v>
      </c>
      <c r="U9" s="38">
        <f t="shared" si="0"/>
        <v>-0.27614607614607617</v>
      </c>
      <c r="V9" s="38">
        <f t="shared" si="0"/>
        <v>-0.36794582392776526</v>
      </c>
      <c r="W9" s="347">
        <f t="shared" si="0"/>
        <v>-0.28072364316905801</v>
      </c>
    </row>
    <row r="10" spans="1:24" ht="15" customHeight="1">
      <c r="A10" s="29" t="s">
        <v>389</v>
      </c>
      <c r="B10" s="30" t="s">
        <v>385</v>
      </c>
      <c r="C10" s="349">
        <v>2248</v>
      </c>
      <c r="D10" s="37">
        <v>269</v>
      </c>
      <c r="E10" s="37">
        <v>293</v>
      </c>
      <c r="F10" s="37">
        <v>4083</v>
      </c>
      <c r="G10" s="37">
        <v>4445</v>
      </c>
      <c r="H10" s="37">
        <v>1001</v>
      </c>
      <c r="I10" s="37">
        <v>10091</v>
      </c>
      <c r="J10" s="37">
        <v>2090</v>
      </c>
      <c r="K10" s="37">
        <v>131</v>
      </c>
      <c r="L10" s="37">
        <v>188</v>
      </c>
      <c r="M10" s="37">
        <v>3326</v>
      </c>
      <c r="N10" s="37">
        <v>3457</v>
      </c>
      <c r="O10" s="37">
        <v>710</v>
      </c>
      <c r="P10" s="37">
        <v>7812</v>
      </c>
      <c r="Q10" s="38">
        <f t="shared" si="1"/>
        <v>-7.0284697508896793E-2</v>
      </c>
      <c r="R10" s="38">
        <f t="shared" si="0"/>
        <v>-0.51301115241635686</v>
      </c>
      <c r="S10" s="38">
        <f t="shared" si="0"/>
        <v>-0.35836177474402731</v>
      </c>
      <c r="T10" s="38">
        <f t="shared" si="0"/>
        <v>-0.18540289003183932</v>
      </c>
      <c r="U10" s="38">
        <f t="shared" si="0"/>
        <v>-0.22227221597300337</v>
      </c>
      <c r="V10" s="38">
        <f t="shared" si="0"/>
        <v>-0.29070929070929069</v>
      </c>
      <c r="W10" s="347">
        <f t="shared" si="0"/>
        <v>-0.22584481220889902</v>
      </c>
    </row>
    <row r="11" spans="1:24" ht="15" customHeight="1">
      <c r="A11" s="34" t="s">
        <v>389</v>
      </c>
      <c r="B11" s="30" t="s">
        <v>386</v>
      </c>
      <c r="C11" s="349">
        <v>2908</v>
      </c>
      <c r="D11" s="37">
        <v>386</v>
      </c>
      <c r="E11" s="37">
        <v>396</v>
      </c>
      <c r="F11" s="37">
        <v>6591</v>
      </c>
      <c r="G11" s="37">
        <v>6798</v>
      </c>
      <c r="H11" s="37">
        <v>901</v>
      </c>
      <c r="I11" s="37">
        <v>15072</v>
      </c>
      <c r="J11" s="37">
        <v>2778</v>
      </c>
      <c r="K11" s="37">
        <v>209</v>
      </c>
      <c r="L11" s="37">
        <v>251</v>
      </c>
      <c r="M11" s="37">
        <v>5683</v>
      </c>
      <c r="N11" s="37">
        <v>5419</v>
      </c>
      <c r="O11" s="37">
        <v>697</v>
      </c>
      <c r="P11" s="37">
        <v>12259</v>
      </c>
      <c r="Q11" s="38">
        <f t="shared" si="1"/>
        <v>-4.470426409903714E-2</v>
      </c>
      <c r="R11" s="38">
        <f t="shared" si="0"/>
        <v>-0.45854922279792748</v>
      </c>
      <c r="S11" s="38">
        <f t="shared" si="0"/>
        <v>-0.36616161616161619</v>
      </c>
      <c r="T11" s="38">
        <f t="shared" si="0"/>
        <v>-0.13776361705355789</v>
      </c>
      <c r="U11" s="38">
        <f t="shared" si="0"/>
        <v>-0.20285378052368344</v>
      </c>
      <c r="V11" s="38">
        <f t="shared" si="0"/>
        <v>-0.22641509433962265</v>
      </c>
      <c r="W11" s="347">
        <f t="shared" si="0"/>
        <v>-0.18663747346072188</v>
      </c>
    </row>
    <row r="12" spans="1:24" ht="15" customHeight="1">
      <c r="A12" s="348" t="s">
        <v>390</v>
      </c>
      <c r="B12" s="30" t="s">
        <v>385</v>
      </c>
      <c r="C12" s="349">
        <v>2264</v>
      </c>
      <c r="D12" s="37">
        <v>259</v>
      </c>
      <c r="E12" s="37">
        <v>292</v>
      </c>
      <c r="F12" s="37">
        <v>3813</v>
      </c>
      <c r="G12" s="37">
        <v>4108</v>
      </c>
      <c r="H12" s="37">
        <v>880</v>
      </c>
      <c r="I12" s="37">
        <v>9352</v>
      </c>
      <c r="J12" s="37">
        <v>1940</v>
      </c>
      <c r="K12" s="37">
        <v>148</v>
      </c>
      <c r="L12" s="37">
        <v>239</v>
      </c>
      <c r="M12" s="37">
        <v>3321</v>
      </c>
      <c r="N12" s="37">
        <v>3457</v>
      </c>
      <c r="O12" s="37">
        <v>750</v>
      </c>
      <c r="P12" s="37">
        <v>7915</v>
      </c>
      <c r="Q12" s="38">
        <f t="shared" si="1"/>
        <v>-0.14310954063604239</v>
      </c>
      <c r="R12" s="38">
        <f t="shared" si="0"/>
        <v>-0.42857142857142855</v>
      </c>
      <c r="S12" s="38">
        <f t="shared" si="0"/>
        <v>-0.1815068493150685</v>
      </c>
      <c r="T12" s="38">
        <f t="shared" si="0"/>
        <v>-0.12903225806451613</v>
      </c>
      <c r="U12" s="38">
        <f t="shared" si="0"/>
        <v>-0.15847127555988316</v>
      </c>
      <c r="V12" s="38">
        <f t="shared" si="0"/>
        <v>-0.14772727272727273</v>
      </c>
      <c r="W12" s="347">
        <f t="shared" si="0"/>
        <v>-0.15365697177074422</v>
      </c>
    </row>
    <row r="13" spans="1:24" ht="15" customHeight="1">
      <c r="A13" s="34" t="s">
        <v>390</v>
      </c>
      <c r="B13" s="30" t="s">
        <v>386</v>
      </c>
      <c r="C13" s="349">
        <v>2888</v>
      </c>
      <c r="D13" s="37">
        <v>384</v>
      </c>
      <c r="E13" s="37">
        <v>341</v>
      </c>
      <c r="F13" s="37">
        <v>6313</v>
      </c>
      <c r="G13" s="37">
        <v>6328</v>
      </c>
      <c r="H13" s="37">
        <v>914</v>
      </c>
      <c r="I13" s="37">
        <v>14280</v>
      </c>
      <c r="J13" s="37">
        <v>2553</v>
      </c>
      <c r="K13" s="37">
        <v>188</v>
      </c>
      <c r="L13" s="37">
        <v>293</v>
      </c>
      <c r="M13" s="37">
        <v>5750</v>
      </c>
      <c r="N13" s="37">
        <v>5426</v>
      </c>
      <c r="O13" s="37">
        <v>724</v>
      </c>
      <c r="P13" s="37">
        <v>12381</v>
      </c>
      <c r="Q13" s="38">
        <f t="shared" si="1"/>
        <v>-0.11599722991689751</v>
      </c>
      <c r="R13" s="38">
        <f t="shared" si="0"/>
        <v>-0.51041666666666663</v>
      </c>
      <c r="S13" s="38">
        <f t="shared" si="0"/>
        <v>-0.14076246334310852</v>
      </c>
      <c r="T13" s="38">
        <f t="shared" si="0"/>
        <v>-8.9181054965943293E-2</v>
      </c>
      <c r="U13" s="38">
        <f t="shared" si="0"/>
        <v>-0.14254108723135273</v>
      </c>
      <c r="V13" s="38">
        <f t="shared" si="0"/>
        <v>-0.20787746170678337</v>
      </c>
      <c r="W13" s="347">
        <f t="shared" si="0"/>
        <v>-0.13298319327731092</v>
      </c>
    </row>
    <row r="14" spans="1:24" ht="15" customHeight="1">
      <c r="A14" s="36" t="s">
        <v>391</v>
      </c>
      <c r="B14" s="30" t="s">
        <v>385</v>
      </c>
      <c r="C14" s="349">
        <v>7511</v>
      </c>
      <c r="D14" s="37">
        <v>1038</v>
      </c>
      <c r="E14" s="37">
        <v>1089</v>
      </c>
      <c r="F14" s="37">
        <v>14541</v>
      </c>
      <c r="G14" s="37">
        <v>15451</v>
      </c>
      <c r="H14" s="37">
        <v>3481</v>
      </c>
      <c r="I14" s="37">
        <v>35600</v>
      </c>
      <c r="J14" s="37">
        <v>6897</v>
      </c>
      <c r="K14" s="37">
        <v>632</v>
      </c>
      <c r="L14" s="37">
        <v>778</v>
      </c>
      <c r="M14" s="37">
        <v>11866</v>
      </c>
      <c r="N14" s="37">
        <v>12301</v>
      </c>
      <c r="O14" s="37">
        <v>2642</v>
      </c>
      <c r="P14" s="37">
        <v>28219</v>
      </c>
      <c r="Q14" s="38">
        <f t="shared" si="1"/>
        <v>-8.1746771401943821E-2</v>
      </c>
      <c r="R14" s="38">
        <f t="shared" si="0"/>
        <v>-0.39113680154142583</v>
      </c>
      <c r="S14" s="38">
        <f t="shared" si="0"/>
        <v>-0.28558310376492196</v>
      </c>
      <c r="T14" s="38">
        <f t="shared" si="0"/>
        <v>-0.18396258854274122</v>
      </c>
      <c r="U14" s="38">
        <f t="shared" si="0"/>
        <v>-0.20387029965698014</v>
      </c>
      <c r="V14" s="38">
        <f t="shared" si="0"/>
        <v>-0.24102269462798045</v>
      </c>
      <c r="W14" s="347">
        <f t="shared" si="0"/>
        <v>-0.20733146067415731</v>
      </c>
    </row>
    <row r="15" spans="1:24" ht="15" customHeight="1">
      <c r="A15" s="34" t="s">
        <v>392</v>
      </c>
      <c r="B15" s="30" t="s">
        <v>386</v>
      </c>
      <c r="C15" s="349">
        <v>9387</v>
      </c>
      <c r="D15" s="37">
        <v>1411</v>
      </c>
      <c r="E15" s="37">
        <v>1267</v>
      </c>
      <c r="F15" s="37">
        <v>23149</v>
      </c>
      <c r="G15" s="37">
        <v>23389</v>
      </c>
      <c r="H15" s="37">
        <v>3292</v>
      </c>
      <c r="I15" s="37">
        <v>52508</v>
      </c>
      <c r="J15" s="37">
        <v>8865</v>
      </c>
      <c r="K15" s="37">
        <v>839</v>
      </c>
      <c r="L15" s="37">
        <v>909</v>
      </c>
      <c r="M15" s="37">
        <v>19862</v>
      </c>
      <c r="N15" s="37">
        <v>19026</v>
      </c>
      <c r="O15" s="37">
        <v>2545</v>
      </c>
      <c r="P15" s="37">
        <v>43181</v>
      </c>
      <c r="Q15" s="38">
        <f t="shared" si="1"/>
        <v>-5.560882070949185E-2</v>
      </c>
      <c r="R15" s="38">
        <f t="shared" si="0"/>
        <v>-0.40538625088589653</v>
      </c>
      <c r="S15" s="38">
        <f t="shared" si="0"/>
        <v>-0.2825572217837411</v>
      </c>
      <c r="T15" s="38">
        <f t="shared" si="0"/>
        <v>-0.14199317465117284</v>
      </c>
      <c r="U15" s="38">
        <f t="shared" si="0"/>
        <v>-0.18654068151695241</v>
      </c>
      <c r="V15" s="38">
        <f t="shared" si="0"/>
        <v>-0.22691373025516404</v>
      </c>
      <c r="W15" s="347">
        <f t="shared" si="0"/>
        <v>-0.17763007541707931</v>
      </c>
    </row>
    <row r="16" spans="1:24" s="166" customFormat="1" ht="17.25" customHeight="1">
      <c r="A16" s="60" t="s">
        <v>353</v>
      </c>
      <c r="X16" s="169"/>
    </row>
    <row r="17" spans="1:24" s="166" customFormat="1" ht="24" customHeight="1">
      <c r="A17" s="489" t="s">
        <v>776</v>
      </c>
      <c r="B17" s="489"/>
      <c r="C17" s="489"/>
      <c r="D17" s="489"/>
      <c r="E17" s="489"/>
      <c r="F17" s="489"/>
      <c r="G17" s="489"/>
      <c r="H17" s="489"/>
      <c r="I17" s="489"/>
      <c r="J17" s="489"/>
      <c r="K17" s="489"/>
      <c r="L17" s="489"/>
      <c r="M17" s="489"/>
      <c r="N17" s="489"/>
      <c r="O17" s="489"/>
      <c r="P17" s="489"/>
      <c r="Q17" s="489"/>
      <c r="R17" s="489"/>
      <c r="S17" s="489"/>
      <c r="T17" s="489"/>
      <c r="U17" s="489"/>
      <c r="V17" s="489"/>
      <c r="W17" s="489"/>
    </row>
    <row r="18" spans="1:24" s="166" customFormat="1" ht="12" customHeight="1">
      <c r="A18" s="166" t="s">
        <v>825</v>
      </c>
      <c r="X18" s="169"/>
    </row>
    <row r="19" spans="1:24" s="166" customFormat="1" ht="12" customHeight="1">
      <c r="A19" s="166" t="s">
        <v>826</v>
      </c>
      <c r="X19" s="169"/>
    </row>
    <row r="20" spans="1:24" s="166" customFormat="1" ht="12" customHeight="1">
      <c r="A20" s="166" t="s">
        <v>687</v>
      </c>
      <c r="X20" s="169"/>
    </row>
    <row r="21" spans="1:24" s="166" customFormat="1" ht="12" customHeight="1">
      <c r="A21" s="204" t="s">
        <v>355</v>
      </c>
      <c r="X21" s="169"/>
    </row>
    <row r="22" spans="1:24" s="166" customFormat="1" ht="12" customHeight="1">
      <c r="A22" s="171" t="s">
        <v>356</v>
      </c>
      <c r="B22" s="171"/>
      <c r="C22" s="171"/>
      <c r="D22" s="171"/>
      <c r="E22" s="171"/>
      <c r="F22" s="171"/>
      <c r="G22" s="171"/>
    </row>
    <row r="23" spans="1:24" s="166" customFormat="1" ht="12" customHeight="1">
      <c r="A23" s="204" t="s">
        <v>357</v>
      </c>
    </row>
    <row r="24" spans="1:24" s="166" customFormat="1" ht="12" customHeight="1">
      <c r="A24" s="204" t="s">
        <v>358</v>
      </c>
    </row>
    <row r="25" spans="1:24" s="166" customFormat="1" ht="12" customHeight="1">
      <c r="A25" s="61" t="s">
        <v>359</v>
      </c>
      <c r="X25" s="169"/>
    </row>
    <row r="26" spans="1:24" s="166" customFormat="1" ht="12" customHeight="1">
      <c r="A26" s="169" t="s">
        <v>360</v>
      </c>
    </row>
    <row r="30" spans="1:24">
      <c r="A30" s="76"/>
    </row>
  </sheetData>
  <mergeCells count="6">
    <mergeCell ref="A17:W17"/>
    <mergeCell ref="Q4:W4"/>
    <mergeCell ref="A4:A5"/>
    <mergeCell ref="B4:B5"/>
    <mergeCell ref="C4:I4"/>
    <mergeCell ref="J4:P4"/>
  </mergeCells>
  <conditionalFormatting sqref="D6:H9">
    <cfRule type="cellIs" dxfId="4" priority="2" operator="between">
      <formula>1</formula>
      <formula>4</formula>
    </cfRule>
  </conditionalFormatting>
  <conditionalFormatting sqref="K6:O9">
    <cfRule type="cellIs" dxfId="3" priority="1" operator="between">
      <formula>1</formula>
      <formula>4</formula>
    </cfRule>
  </conditionalFormatting>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zoomScaleNormal="100" zoomScaleSheetLayoutView="100" workbookViewId="0"/>
  </sheetViews>
  <sheetFormatPr defaultColWidth="9.109375" defaultRowHeight="13.8"/>
  <cols>
    <col min="1" max="1" width="99.5546875" style="51" customWidth="1"/>
    <col min="2" max="16384" width="9.109375" style="51"/>
  </cols>
  <sheetData>
    <row r="1" spans="1:10" ht="50.1" customHeight="1">
      <c r="A1" s="59" t="s">
        <v>155</v>
      </c>
    </row>
    <row r="2" spans="1:10" s="91" customFormat="1" ht="34.950000000000003" customHeight="1">
      <c r="A2" s="457" t="s">
        <v>156</v>
      </c>
      <c r="B2" s="457"/>
      <c r="C2" s="457"/>
      <c r="D2" s="457"/>
      <c r="E2" s="457"/>
      <c r="F2" s="457"/>
      <c r="G2" s="457"/>
      <c r="H2" s="457"/>
      <c r="I2" s="457"/>
    </row>
    <row r="3" spans="1:10" s="91" customFormat="1" ht="19.95" customHeight="1">
      <c r="A3" s="135" t="s">
        <v>157</v>
      </c>
      <c r="B3" s="135"/>
      <c r="C3" s="135"/>
      <c r="D3" s="135"/>
      <c r="E3" s="135"/>
      <c r="F3" s="135"/>
    </row>
    <row r="4" spans="1:10" s="91" customFormat="1" ht="19.95" customHeight="1">
      <c r="A4" s="135" t="s">
        <v>158</v>
      </c>
      <c r="B4" s="135"/>
      <c r="C4" s="135"/>
      <c r="D4" s="135"/>
      <c r="E4" s="135"/>
      <c r="F4" s="135"/>
      <c r="G4" s="135"/>
    </row>
    <row r="5" spans="1:10" s="91" customFormat="1" ht="19.95" customHeight="1">
      <c r="A5" s="135" t="s">
        <v>159</v>
      </c>
      <c r="B5" s="135"/>
      <c r="C5" s="135"/>
      <c r="D5" s="135"/>
      <c r="E5" s="135"/>
      <c r="F5" s="135"/>
      <c r="G5" s="135"/>
    </row>
    <row r="6" spans="1:10" s="91" customFormat="1" ht="19.95" customHeight="1">
      <c r="A6" s="135" t="s">
        <v>160</v>
      </c>
      <c r="B6" s="135"/>
      <c r="C6" s="135"/>
      <c r="D6" s="135"/>
      <c r="E6" s="135"/>
      <c r="F6" s="135"/>
      <c r="G6" s="135"/>
    </row>
    <row r="7" spans="1:10" s="91" customFormat="1" ht="19.95" customHeight="1">
      <c r="A7" s="135" t="s">
        <v>161</v>
      </c>
      <c r="B7" s="135"/>
      <c r="C7" s="135"/>
      <c r="D7" s="135"/>
      <c r="E7" s="135"/>
      <c r="F7" s="135"/>
      <c r="G7" s="135"/>
    </row>
    <row r="8" spans="1:10" s="91" customFormat="1" ht="19.95" customHeight="1">
      <c r="A8" s="135" t="s">
        <v>162</v>
      </c>
      <c r="B8" s="135"/>
      <c r="C8" s="135"/>
      <c r="D8" s="135"/>
      <c r="E8" s="135"/>
      <c r="F8" s="135"/>
      <c r="G8" s="135"/>
      <c r="H8" s="135"/>
      <c r="I8" s="135"/>
    </row>
    <row r="9" spans="1:10" s="91" customFormat="1" ht="19.95" customHeight="1">
      <c r="A9" s="135" t="s">
        <v>163</v>
      </c>
      <c r="B9" s="135"/>
      <c r="C9" s="135"/>
      <c r="D9" s="135"/>
      <c r="E9" s="135"/>
      <c r="F9" s="135"/>
      <c r="G9" s="135"/>
      <c r="H9" s="135"/>
      <c r="I9" s="135"/>
    </row>
    <row r="10" spans="1:10" s="91" customFormat="1" ht="19.95" customHeight="1">
      <c r="A10" s="135" t="s">
        <v>164</v>
      </c>
      <c r="B10" s="135"/>
      <c r="C10" s="135"/>
      <c r="D10" s="135"/>
      <c r="E10" s="135"/>
      <c r="F10" s="135"/>
      <c r="G10" s="135"/>
      <c r="H10" s="135"/>
      <c r="I10" s="135"/>
    </row>
    <row r="11" spans="1:10" s="91" customFormat="1" ht="19.95" customHeight="1">
      <c r="A11" s="135" t="s">
        <v>165</v>
      </c>
      <c r="B11" s="135"/>
      <c r="C11" s="135"/>
      <c r="D11" s="135"/>
      <c r="E11" s="135"/>
      <c r="F11" s="135"/>
      <c r="G11" s="135"/>
      <c r="H11" s="135"/>
      <c r="I11" s="135"/>
    </row>
    <row r="12" spans="1:10" s="91" customFormat="1" ht="19.95" customHeight="1">
      <c r="A12" s="135" t="s">
        <v>166</v>
      </c>
      <c r="B12" s="135"/>
      <c r="C12" s="135"/>
      <c r="D12" s="135"/>
      <c r="E12" s="135"/>
      <c r="F12" s="135"/>
    </row>
    <row r="13" spans="1:10" s="91" customFormat="1" ht="19.95" customHeight="1">
      <c r="A13" s="135" t="s">
        <v>167</v>
      </c>
      <c r="B13" s="135"/>
      <c r="C13" s="135"/>
      <c r="D13" s="135"/>
      <c r="E13" s="135"/>
      <c r="F13" s="135"/>
    </row>
    <row r="14" spans="1:10" s="91" customFormat="1" ht="19.95" customHeight="1">
      <c r="A14" s="135" t="s">
        <v>168</v>
      </c>
      <c r="B14" s="135"/>
      <c r="C14" s="135"/>
      <c r="D14" s="135"/>
      <c r="E14" s="135"/>
      <c r="F14" s="135"/>
      <c r="G14" s="135"/>
      <c r="H14" s="135"/>
      <c r="I14" s="135"/>
      <c r="J14" s="135"/>
    </row>
    <row r="15" spans="1:10" s="91" customFormat="1" ht="19.95" customHeight="1">
      <c r="A15" s="135" t="s">
        <v>169</v>
      </c>
      <c r="B15" s="135"/>
      <c r="C15" s="135"/>
      <c r="D15" s="135"/>
      <c r="E15" s="135"/>
      <c r="F15" s="135"/>
    </row>
    <row r="16" spans="1:10" s="91" customFormat="1" ht="19.95" customHeight="1">
      <c r="A16" s="135" t="s">
        <v>170</v>
      </c>
      <c r="B16" s="135"/>
      <c r="C16" s="135"/>
      <c r="D16" s="135"/>
      <c r="E16" s="135"/>
      <c r="F16" s="135"/>
      <c r="G16" s="135"/>
      <c r="H16" s="135"/>
    </row>
    <row r="17" spans="1:9" s="91" customFormat="1" ht="19.95" customHeight="1">
      <c r="A17" s="135" t="s">
        <v>171</v>
      </c>
      <c r="B17" s="135"/>
      <c r="C17" s="135"/>
      <c r="D17" s="135"/>
      <c r="E17" s="135"/>
      <c r="F17" s="135"/>
      <c r="G17" s="135"/>
    </row>
    <row r="18" spans="1:9" s="91" customFormat="1" ht="19.95" customHeight="1">
      <c r="A18" s="135" t="s">
        <v>172</v>
      </c>
      <c r="B18" s="135"/>
      <c r="C18" s="135"/>
      <c r="D18" s="135"/>
      <c r="E18" s="135"/>
      <c r="F18" s="135"/>
      <c r="G18" s="135"/>
    </row>
    <row r="19" spans="1:9" s="91" customFormat="1" ht="19.95" customHeight="1">
      <c r="A19" s="135" t="s">
        <v>173</v>
      </c>
      <c r="B19" s="135"/>
      <c r="C19" s="135"/>
      <c r="D19" s="135"/>
      <c r="E19" s="135"/>
      <c r="F19" s="135"/>
    </row>
    <row r="20" spans="1:9" s="91" customFormat="1" ht="19.95" customHeight="1">
      <c r="A20" s="135" t="s">
        <v>174</v>
      </c>
      <c r="B20" s="135"/>
      <c r="C20" s="135"/>
      <c r="D20" s="135"/>
      <c r="E20" s="135"/>
      <c r="F20" s="135"/>
      <c r="G20" s="135"/>
    </row>
    <row r="21" spans="1:9" s="91" customFormat="1" ht="19.95" customHeight="1">
      <c r="A21" s="135" t="s">
        <v>175</v>
      </c>
      <c r="B21" s="135"/>
      <c r="C21" s="135"/>
      <c r="D21" s="135"/>
      <c r="E21" s="135"/>
    </row>
    <row r="22" spans="1:9" s="91" customFormat="1" ht="19.95" customHeight="1">
      <c r="A22" s="135" t="s">
        <v>176</v>
      </c>
      <c r="B22" s="135"/>
      <c r="C22" s="135"/>
      <c r="D22" s="135"/>
      <c r="E22" s="135"/>
      <c r="F22" s="135"/>
    </row>
    <row r="23" spans="1:9" s="91" customFormat="1" ht="19.95" customHeight="1">
      <c r="A23" s="135" t="s">
        <v>177</v>
      </c>
      <c r="B23" s="135"/>
      <c r="C23" s="135"/>
      <c r="D23" s="135"/>
      <c r="E23" s="135"/>
      <c r="F23" s="135"/>
    </row>
    <row r="24" spans="1:9" s="91" customFormat="1" ht="19.95" customHeight="1">
      <c r="A24" s="135" t="s">
        <v>178</v>
      </c>
      <c r="B24" s="135"/>
      <c r="C24" s="135"/>
      <c r="D24" s="135"/>
      <c r="E24" s="135"/>
    </row>
    <row r="25" spans="1:9" s="91" customFormat="1" ht="19.95" customHeight="1">
      <c r="A25" s="135" t="s">
        <v>179</v>
      </c>
      <c r="B25" s="135"/>
      <c r="C25" s="135"/>
      <c r="D25" s="135"/>
      <c r="E25" s="135"/>
      <c r="F25" s="135"/>
      <c r="G25" s="135"/>
    </row>
    <row r="26" spans="1:9" s="91" customFormat="1" ht="19.95" customHeight="1">
      <c r="A26" s="135" t="s">
        <v>180</v>
      </c>
      <c r="B26" s="135"/>
      <c r="C26" s="135"/>
      <c r="D26" s="135"/>
      <c r="E26" s="135"/>
    </row>
    <row r="27" spans="1:9" s="91" customFormat="1" ht="19.95" customHeight="1">
      <c r="A27" s="135" t="s">
        <v>181</v>
      </c>
      <c r="B27" s="135"/>
      <c r="C27" s="135"/>
      <c r="D27" s="135"/>
      <c r="E27" s="135"/>
      <c r="F27" s="135"/>
      <c r="G27" s="135"/>
    </row>
    <row r="28" spans="1:9" s="91" customFormat="1" ht="19.95" customHeight="1">
      <c r="A28" s="135" t="s">
        <v>182</v>
      </c>
      <c r="B28" s="135"/>
      <c r="C28" s="135"/>
      <c r="D28" s="135"/>
      <c r="E28" s="135"/>
    </row>
    <row r="29" spans="1:9" s="91" customFormat="1" ht="19.95" customHeight="1">
      <c r="A29" s="135" t="s">
        <v>183</v>
      </c>
      <c r="B29" s="135"/>
      <c r="C29" s="135"/>
      <c r="D29" s="135"/>
      <c r="E29" s="135"/>
      <c r="F29" s="135"/>
      <c r="G29" s="135"/>
    </row>
    <row r="30" spans="1:9" s="91" customFormat="1" ht="19.95" customHeight="1">
      <c r="A30" s="135" t="s">
        <v>184</v>
      </c>
      <c r="B30" s="135"/>
      <c r="C30" s="135"/>
      <c r="D30" s="135"/>
      <c r="E30" s="135"/>
      <c r="F30" s="135"/>
      <c r="G30" s="135"/>
    </row>
    <row r="31" spans="1:9" s="91" customFormat="1" ht="34.950000000000003" customHeight="1">
      <c r="A31" s="457" t="s">
        <v>185</v>
      </c>
      <c r="B31" s="457"/>
      <c r="C31" s="457"/>
      <c r="D31" s="457"/>
      <c r="E31" s="457"/>
      <c r="F31" s="457"/>
      <c r="G31" s="457"/>
      <c r="H31" s="457"/>
      <c r="I31" s="457"/>
    </row>
    <row r="32" spans="1:9" s="91" customFormat="1" ht="34.950000000000003" customHeight="1">
      <c r="A32" s="457" t="s">
        <v>186</v>
      </c>
      <c r="B32" s="457"/>
      <c r="C32" s="457"/>
      <c r="D32" s="457"/>
      <c r="E32" s="457"/>
      <c r="F32" s="457"/>
      <c r="G32" s="457"/>
      <c r="H32" s="457"/>
      <c r="I32" s="457"/>
    </row>
    <row r="33" spans="1:12" s="91" customFormat="1" ht="19.95" customHeight="1">
      <c r="A33" s="135" t="s">
        <v>187</v>
      </c>
      <c r="B33" s="135"/>
      <c r="C33" s="135"/>
      <c r="D33" s="135"/>
      <c r="E33" s="135"/>
      <c r="F33" s="135"/>
      <c r="G33" s="135"/>
      <c r="H33" s="135"/>
      <c r="I33" s="135"/>
    </row>
    <row r="34" spans="1:12" s="91" customFormat="1" ht="19.95" customHeight="1">
      <c r="A34" s="135" t="s">
        <v>188</v>
      </c>
      <c r="B34" s="135"/>
      <c r="C34" s="135"/>
      <c r="D34" s="135"/>
      <c r="E34" s="135"/>
      <c r="F34" s="135"/>
    </row>
    <row r="35" spans="1:12" s="91" customFormat="1" ht="19.95" customHeight="1">
      <c r="A35" s="135" t="s">
        <v>189</v>
      </c>
      <c r="B35" s="135"/>
      <c r="C35" s="135"/>
      <c r="D35" s="135"/>
      <c r="E35" s="135"/>
      <c r="F35" s="135"/>
      <c r="G35" s="135"/>
      <c r="H35" s="135"/>
      <c r="I35" s="135"/>
      <c r="J35" s="135"/>
      <c r="K35" s="135"/>
    </row>
    <row r="36" spans="1:12" s="91" customFormat="1" ht="19.95" customHeight="1">
      <c r="A36" s="135" t="s">
        <v>190</v>
      </c>
      <c r="B36" s="135"/>
      <c r="C36" s="135"/>
      <c r="D36" s="135"/>
      <c r="E36" s="135"/>
      <c r="F36" s="135"/>
      <c r="G36" s="135"/>
      <c r="H36" s="135"/>
      <c r="I36" s="135"/>
      <c r="J36" s="135"/>
    </row>
    <row r="37" spans="1:12" s="91" customFormat="1" ht="19.95" customHeight="1">
      <c r="A37" s="135" t="s">
        <v>191</v>
      </c>
      <c r="B37" s="135"/>
      <c r="C37" s="135"/>
      <c r="D37" s="135"/>
      <c r="E37" s="135"/>
      <c r="F37" s="135"/>
      <c r="G37" s="135"/>
      <c r="H37" s="135"/>
      <c r="I37" s="135"/>
      <c r="J37" s="135"/>
    </row>
    <row r="38" spans="1:12" s="91" customFormat="1" ht="19.95" customHeight="1">
      <c r="A38" s="135" t="s">
        <v>192</v>
      </c>
      <c r="B38" s="135"/>
      <c r="C38" s="135"/>
      <c r="D38" s="135"/>
      <c r="E38" s="135"/>
      <c r="F38" s="135"/>
      <c r="G38" s="135"/>
      <c r="H38" s="135"/>
      <c r="I38" s="135"/>
      <c r="J38" s="135"/>
      <c r="K38" s="135"/>
      <c r="L38" s="135"/>
    </row>
    <row r="39" spans="1:12" s="91" customFormat="1" ht="19.95" customHeight="1">
      <c r="A39" s="135" t="s">
        <v>193</v>
      </c>
      <c r="B39" s="135"/>
      <c r="C39" s="135"/>
      <c r="D39" s="135"/>
      <c r="E39" s="135"/>
      <c r="F39" s="135"/>
      <c r="G39" s="135"/>
      <c r="H39" s="135"/>
      <c r="I39" s="135"/>
      <c r="J39" s="135"/>
      <c r="K39" s="135"/>
      <c r="L39" s="135"/>
    </row>
  </sheetData>
  <mergeCells count="3">
    <mergeCell ref="A2:I2"/>
    <mergeCell ref="A31:I31"/>
    <mergeCell ref="A32:I32"/>
  </mergeCells>
  <hyperlinks>
    <hyperlink ref="A2" location="'1. Inpatient occupancy'!A1" display="Table 1: Inpatient bed occupancy (sum of facility-level 95th percentiles of hourly census) by day, March to June 2019 and March to June 2020"/>
    <hyperlink ref="A3" location="' 2. Inpatient age and gender'!A1" display="Table 2: Inpatient admission volumes by age/sex, Canada (excluding Quebec), March to June 2019 and March to June 2020"/>
    <hyperlink ref="A4:A7" location="'3. Inpatient Patient Flow'!A1" display="Table 3A: Number of Inpatient Admission by Entry Code, Canada (excluding Quebec), March - June 2019 and March-June 2020"/>
    <hyperlink ref="A8:A9" location="'4. Inpatient ALC'!A1" display="Table 4A: Alternate level of care (ALC) days and stays, Canada (excluding Quebec), March - June 2019 and March - June 2020"/>
    <hyperlink ref="A10:A11" location="' 5. Inpatient income geography'!A1" display="Table 5A: Hospital Admissions by patient urban/rural Status, Canada (excluding Quebec),  March to June 2019 and March to June 2020"/>
    <hyperlink ref="A12:A13" location="'6. Inpatient Diagnostics'!A1" display="Table 6A: Top 10 Conditions for Hospital Admissions in Canada (excluding Quebec) March to June 2019  compared to March to June 2020"/>
    <hyperlink ref="A14" location="'7. Surgical Volumes'!A1" display="Table 7: Number of inpatient and day surgeries, by month and province/territory, March to June 2019 and March to June 2020"/>
    <hyperlink ref="A15" location="'8. Surgeries by day'!A1" display="Table 8: Number of surgeries, by day and province/territory, March to June 2019 and March to June 2020"/>
    <hyperlink ref="A16" location="'9a. Type of Surgeries_Canada'!A1" display="Table 9a: Percent change in number of surgeries March to June 2020 compared to March to June 2019, Canada (excluding Quebec), by type and month"/>
    <hyperlink ref="A18" location="'9c. Type of Surgeries_PE'!A1" display="Table 9c: Percent change in number of surgeries March to June 2020 compared to March to June 2019, Prince Edward Island, by type and month"/>
    <hyperlink ref="A17" location="'9b. Type of Surgeries_NL'!A1" display="Table 9b: Percent change in number of surgeries March to June 2020 compared to March to June 2019, Newfoundland), by type and month"/>
    <hyperlink ref="A19" location="'9d. Type of Surgeries_NS'!A1" display="Table 9d: Percent change in number of surgeries March to June 2020 compared to March to June 2019, Nova Scotia, by type and month"/>
    <hyperlink ref="A20" location="'9e. Type of Surgeries_NB'!A1" display="Table 9e: Percent change in number of surgeries March to June 2020 compared to March to June 2019, New Brunswick, by type and month"/>
    <hyperlink ref="A21" location="'9f. Type of Surgeries_ON'!A1" display="Table 9f: Percent change in number of surgeries March to June 2020 compared to March to June 2019, Ontario, by type and month"/>
    <hyperlink ref="A22" location="'9g. Type of Surgeries_MB'!A1" display="Table 9g: Percent change in number of surgeries March to June 2020 compared to March to June 2019, Manitoba by type and month"/>
    <hyperlink ref="A23" location="'9h. Type of Surgeries_SK'!A1" display="Table 9h: Percent change in number of surgeries March to June 2020 compared to March to June 2019, Saskatchewan, by type and month"/>
    <hyperlink ref="A24" location="'9i. Type of Surgeries_AB'!A1" display="Table 9i: Percent change in number of surgeries March to June 2020 compared to March to June 2019, Alberta by type and month"/>
    <hyperlink ref="A25" location="'9j. Type of Surgeries_BC'!A1" display="Table 9j: Percent change in number of surgeries March to June 2020 compared to March to June 2019, British Columbia, by type and month"/>
    <hyperlink ref="A26" location="'9k. Type of Surgeries_NT'!A1" display="Table 9k: Percent change in number of surgeries March to June 2020 compared to March to June 2019,  North West Territories, by type and month"/>
    <hyperlink ref="A27" location="'9i. Type of Surgeries_AB'!A1" display="Table 9l: Percent change in number of surgeries March to June 2020 compared to March to June 2019,  Yukon, by type and month"/>
    <hyperlink ref="A28" location="'10. Surgical age and gender'!A1" display="Table 10: Number of  surgeries, Canada (exlcuding Quebec) by month and age gender, March to June 2019 and March to June 2020"/>
    <hyperlink ref="A29" location="'12. ICU occupancy'!A1" display="Table 12: ICU occupancy by day and province/territory, March to June 2019 and March to June 2020"/>
    <hyperlink ref="A30" location="'13. NICU occupancy'!A1" display="Table 13: Neonatal ICU occupancy by day and province/territoy, March to June 2019 and March to June 2020"/>
    <hyperlink ref="A31:A33" location="'14. ICU Dx'!A1" display="Table 14A: Top 10 Conditions for ICU Medical Admissions by admission category in 2019, medical condition and Month, March to June 2019 compared to March to June 2020"/>
    <hyperlink ref="A34" location="'15. ICU age and gender'!A1" display="Table 15: Number of ICU stays by month and age gender, Canada (exlcuding Quebec) March 1 to June 30, 2019 and 2020"/>
    <hyperlink ref="A35" location="'16. Ventilators'!A1" display="Table 16: Number of ICU stays that received ventilation by province/territory, type of ventilation and month, March to June 2019 and March to June 2020"/>
    <hyperlink ref="A36:A37" location="'17. Ventilator Dx'!A1" display="Table 17A: Number of ICU stays that received invasive ventilation, Canada (excluding Quebec), by medical contitions and month, March to June 2019 and March to June 2020"/>
    <hyperlink ref="A38:A39" location="'18. Ventilator age and gender'!A1" display="Table 18A: Number of ICU stays that received long-term invasive ventilation (96+ hours), Canada (excluding Quebec,) by month and age gender, March to June 2019 and March to June 2020"/>
    <hyperlink ref="A2:I2" location="'1. Occupation des lits'!A1" display="Tableau 1 Occupation des lits d’hospitalisation (somme des valeurs du 95e percentile du recensement horaire des établissements) selon le jour et la province, Canada (à l’exception du Québec), de mars à juin 2019 et de mars à juin 2020"/>
    <hyperlink ref="A3:F3" location="' 2. Âge et sexe des patients'!A1" display="Tableau 2 Volumes d’admissions pour hospitalisation selon l’âge, le sexe et le mois, Canada (à l’exception du Québec), de mars à juin 2019 et de mars à juin 2020"/>
    <hyperlink ref="A4:G7" location="'3. Admissions pour hospital.'!A1" display="Tableau 3A  Nombre d’admissions pour hospitalisation selon le code d’entrée et le mois, Canada (à l’exception du Québec), de mars à juin 2019 et de mars à juin 2020"/>
    <hyperlink ref="A8:I9" location="'4. Séjours en NSA'!A1" display="Tableau 4A  Nombre de séjours et de jours en niveau de soins alternatif (NSA) selon le mois, Canada (à l’exception du Québec), de mars à juin 2019 et de mars à juin 2020"/>
    <hyperlink ref="A10:I11" location="' 5. Admissions, rev. et région '!A1" display="Tableau 5A  Admissions à l’hôpital selon le type de région de résidence du patient (urbaine ou rurale) et le mois, Canada (à l’exception du Québec), de mars à juin 2019 et de mars à juin 2020"/>
    <hyperlink ref="A12:F13" location="'6. Motifs d’hospitalisation'!A1" display="Tableau 6A  Les 10 principaux motifs d’hospitalisation en 2019 selon le mois, Canada (à l’exception du Québec), de mars à juin 2019 et de mars à juin 2020"/>
    <hyperlink ref="A14:J14" location="'7. Nombre de chirurgies'!A1" display="Tableau 7  Nombre de chirurgies avec hospitalisation et de chirurgies d’un jour, selon la province ou le territoire et le mois, Canada (à l’exception du Québec), de mars à juin 2019 et de mars à juin 2020"/>
    <hyperlink ref="A15:F15" location="'8. Chirurgies selon le jour'!A1" display="Tableau 8  Nombre de chirurgies selon le jour et la province ou le territoire, Canada (à l’exception du Québec), de mars à juin 2019 et de mars à juin 2020"/>
    <hyperlink ref="A16:H16" location="'9A. Type de chirurgie, Canada'!A1" display="Tableau 9A  Variation en pourcentage du nombre de chirurgies selon le type de chirurgie et le mois, Canada (à l’exception du Québec), de mars à juin 2019 et de mars à juin 2020"/>
    <hyperlink ref="A17:G17" location="'9B. Type de chirurgie, T.-N.-L.'!A1" display="Tableau 9B  Variation en pourcentage du nombre de chirurgies selon le type de chirurgie et le mois, Terre-Neuve-et-Labrador, de mars à juin 2019 et de mars à juin 2020"/>
    <hyperlink ref="A18:G18" location="'9C. Type de chirurgie, Î.-P.-É.'!A1" display="Tableau 9C  Variation en pourcentage du nombre de chirurgies selon le type de chirurgie et le mois, Île-du-Prince-Édouard, de mars à juin 2019 et de mars à juin 2020"/>
    <hyperlink ref="A19:F19" location="'9D. Type de chirurgie, N.-É.'!A1" display="Tableau 9D  Variation en pourcentage du nombre de chirurgies selon le type de chirurgie et le mois, Nouvelle-Écosse, de mars à juin 2019 et de mars à juin 2020"/>
    <hyperlink ref="A20:G20" location="'9E. Type de chirurgie, N.-B.'!A1" display="Tableau 9E  Variation en pourcentage du nombre de chirurgies selon le type de chirurgie et le mois, Nouveau-Brunswick, de mars à juin 2019 et de mars à juin 2020"/>
    <hyperlink ref="A21:E21" location="'9F. Type de chirurgie, Ont.'!A1" display="Tableau 9F  Variation en pourcentage du nombre de chirurgies selon le type de chirurgie et le mois, Ontario, de mars à juin 2019 et de mars à juin 2020"/>
    <hyperlink ref="A22:F22" location="'9G. Type de chirurgie, Man.'!A1" display="Tableau 9G  Variation en pourcentage du nombre de chirurgies selon le type de chirurgie et le mois, Manitoba, de mars à juin 2019 et de mars à juin 2020"/>
    <hyperlink ref="A23:F23" location="'9H. Type de chirurgie, Sask.'!A1" display="Tableau 9H  Variation en pourcentage du nombre de chirurgies selon le type de chirurgie et le mois, Saskatchewan, de mars à juin 2019 et de mars à juin 2020"/>
    <hyperlink ref="A24:E24" location="'9I. Type de chirurgie, Alb.'!A1" display="Tableau 9I  Variation en pourcentage du nombre de chirurgies selon le type de chirurgie et le mois, Alberta, de mars à juin 2019 et de mars à juin 2020"/>
    <hyperlink ref="A25:G25" location="'9J. Type de chirurgie, C.-B.'!A1" display="Tableau 9J  Variation en pourcentage du nombre de chirurgies selon le type de chirurgie et le mois, Colombie-Britannique, de mars à juin 2019 et de mars à juin 2020"/>
    <hyperlink ref="A26:E26" location="'9K. Type de chirurgie, Yn'!A1" display="Tableau 9K  Variation en pourcentage du nombre de chirurgies selon le type de chirurgie et le mois, Yukon, de mars à juin 2019 et de mars à juin 2020"/>
    <hyperlink ref="A27:G27" location="'9L. Type de chirurgie, T.N.-O.'!A1" display="Tableau 9L  Variation en pourcentage du nombre de chirurgies selon le type de chirurgie et le mois, Territoires du Nord-Ouest, de mars à juin 2019 et de mars à juin 2020"/>
    <hyperlink ref="A28:E28" location="'10. Chirurgies, âge et sexe'!A1" display="Tableau 10  Nombre de chirurgies selon l’âge, le sexe et le mois, Canada (à l’exception du Québec), de mars à juin 2019 et de mars à juin 2020"/>
    <hyperlink ref="A29:G29" location="'11. Occupation, USI'!A1" display="Tableau 11  Occupation des lits en soins intensifs selon le jour et la province ou le territoire, Canada (à l’exception du Québec), de mars à juin 2019 et de mars à juin 2020"/>
    <hyperlink ref="A30:G30" location="'12. Occupation, USIN'!A1" display="Tableau 12  Occupation des lits en soins intensifs néonatals selon le jour et la province, Canada (à l’exception du Québec), de mars à juin 2019 et de mars à juin 2020"/>
    <hyperlink ref="A31:I33" location="'13. Diagnostics, USI'!A1" display="Tableau 13A  Les 10 principaux motifs d’admission en soins intensifs pour des raisons médicales en 2019, selon la catégorie d’admission, la raison médicale et le mois, Canada (à l’exception du Québec), de mars à juin 2019 et de mars à juin 2020"/>
    <hyperlink ref="A34:F34" location="'14. Âge et sexe, USI'!A1" display="Tableau 14  Nombre de séjours en soins intensifs selon l’âge, le sexe et le mois, Canada (à l’exception du Québec), de mars à juin 2019 et de mars à juin 2020"/>
    <hyperlink ref="A35:K35" location="'15. Ventilation'!A1" display="Tableau 15  Nombre de séjours en soins intensifs avec ventilation, selon le type de ventilation, la province ou le territoire et le mois, Canada (à l’exception du Québec), de mars à juin 2019 et de mars à juin 2020"/>
    <hyperlink ref="A36:J37" location="'16. Diagnostic, ventilation'!A1" display="Tableau 16A  Nombre de séjours en soins intensifs avec ventilation invasive, selon la raison médicale et le mois, Canada (à l’exception du Québec), de mars à juin 2019 et de mars à juin 2020"/>
    <hyperlink ref="A38:L39" location="'17. Âge et sexe, ventilation'!A1" display="Tableau 17A  Nombre de séjours en soins intensifs avec ventilation invasive de longue durée (96 heures ou plus) selon l’âge, le sexe et le mois, Canada (à l’exception du Québec), de mars à juin 2019 et de mars à juin 2020"/>
  </hyperlinks>
  <pageMargins left="0.74803149606299213" right="0.74803149606299213" top="0.74803149606299213" bottom="0.74803149606299213" header="0.31496062992125984" footer="0.31496062992125984"/>
  <pageSetup fitToWidth="0" fitToHeight="0" orientation="landscape" r:id="rId1"/>
  <headerFooter>
    <oddFooter>&amp;R&amp;9&amp;P&amp;L&amp;L&amp;"Arial"&amp;9© 2020 CIHI</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zoomScaleNormal="100" workbookViewId="0">
      <pane xSplit="2" ySplit="5" topLeftCell="C6" activePane="bottomRight" state="frozen"/>
      <selection pane="topRight"/>
      <selection pane="bottomLeft"/>
      <selection pane="bottomRight"/>
    </sheetView>
  </sheetViews>
  <sheetFormatPr defaultColWidth="9.109375" defaultRowHeight="13.8"/>
  <cols>
    <col min="1" max="1" width="30.6640625" style="78" customWidth="1"/>
    <col min="2" max="2" width="55.6640625" style="78" customWidth="1"/>
    <col min="3" max="6" width="10.6640625" style="97" customWidth="1"/>
    <col min="7" max="7" width="16.6640625" style="97" customWidth="1"/>
    <col min="8" max="11" width="10.6640625" style="97" customWidth="1"/>
    <col min="12" max="12" width="16.6640625" style="97" customWidth="1"/>
    <col min="13" max="16" width="10.6640625" style="97" customWidth="1"/>
    <col min="17" max="17" width="16.6640625" style="97" customWidth="1"/>
    <col min="18" max="16384" width="9.109375" style="78"/>
  </cols>
  <sheetData>
    <row r="1" spans="1:18" s="138" customFormat="1" ht="15" hidden="1" customHeight="1">
      <c r="A1" s="79" t="s">
        <v>827</v>
      </c>
      <c r="C1" s="141"/>
      <c r="D1" s="141"/>
      <c r="E1" s="141"/>
      <c r="F1" s="141"/>
      <c r="G1" s="141"/>
      <c r="H1" s="141"/>
      <c r="I1" s="141"/>
      <c r="J1" s="141"/>
      <c r="K1" s="141"/>
      <c r="L1" s="141"/>
      <c r="M1" s="141"/>
      <c r="N1" s="141"/>
      <c r="O1" s="141"/>
      <c r="P1" s="141"/>
      <c r="Q1" s="141"/>
    </row>
    <row r="2" spans="1:18" ht="24" customHeight="1">
      <c r="A2" s="71" t="s">
        <v>195</v>
      </c>
      <c r="C2" s="78"/>
      <c r="D2" s="78"/>
      <c r="E2" s="78"/>
      <c r="F2" s="78"/>
      <c r="G2" s="78"/>
      <c r="H2" s="78"/>
      <c r="I2" s="78"/>
      <c r="J2" s="78"/>
      <c r="K2" s="78"/>
      <c r="L2" s="78"/>
      <c r="M2" s="137"/>
      <c r="N2" s="137"/>
      <c r="O2" s="137"/>
      <c r="P2" s="137"/>
      <c r="Q2" s="137"/>
      <c r="R2" s="137"/>
    </row>
    <row r="3" spans="1:18" s="153" customFormat="1" ht="20.25" customHeight="1">
      <c r="A3" s="152" t="s">
        <v>828</v>
      </c>
      <c r="C3" s="284"/>
      <c r="D3" s="284"/>
      <c r="E3" s="284"/>
      <c r="F3" s="284"/>
      <c r="G3" s="284"/>
      <c r="H3" s="284"/>
      <c r="I3" s="284"/>
      <c r="J3" s="284"/>
      <c r="K3" s="284"/>
      <c r="L3" s="284"/>
      <c r="M3" s="284"/>
      <c r="N3" s="284"/>
      <c r="O3" s="284"/>
      <c r="P3" s="284"/>
      <c r="Q3" s="284"/>
    </row>
    <row r="4" spans="1:18" ht="15" customHeight="1">
      <c r="A4" s="145"/>
      <c r="B4" s="355"/>
      <c r="C4" s="491" t="s">
        <v>829</v>
      </c>
      <c r="D4" s="491"/>
      <c r="E4" s="491"/>
      <c r="F4" s="491"/>
      <c r="G4" s="491"/>
      <c r="H4" s="491" t="s">
        <v>830</v>
      </c>
      <c r="I4" s="491"/>
      <c r="J4" s="491"/>
      <c r="K4" s="491"/>
      <c r="L4" s="491"/>
      <c r="M4" s="491" t="s">
        <v>199</v>
      </c>
      <c r="N4" s="491"/>
      <c r="O4" s="491"/>
      <c r="P4" s="491"/>
      <c r="Q4" s="492"/>
    </row>
    <row r="5" spans="1:18" ht="15" customHeight="1">
      <c r="A5" s="356" t="s">
        <v>80</v>
      </c>
      <c r="B5" s="357" t="s">
        <v>831</v>
      </c>
      <c r="C5" s="267" t="s">
        <v>832</v>
      </c>
      <c r="D5" s="267" t="s">
        <v>833</v>
      </c>
      <c r="E5" s="267" t="s">
        <v>834</v>
      </c>
      <c r="F5" s="267" t="s">
        <v>835</v>
      </c>
      <c r="G5" s="267" t="s">
        <v>836</v>
      </c>
      <c r="H5" s="267" t="s">
        <v>837</v>
      </c>
      <c r="I5" s="267" t="s">
        <v>838</v>
      </c>
      <c r="J5" s="267" t="s">
        <v>839</v>
      </c>
      <c r="K5" s="267" t="s">
        <v>840</v>
      </c>
      <c r="L5" s="267" t="s">
        <v>841</v>
      </c>
      <c r="M5" s="267" t="s">
        <v>409</v>
      </c>
      <c r="N5" s="267" t="s">
        <v>410</v>
      </c>
      <c r="O5" s="267" t="s">
        <v>411</v>
      </c>
      <c r="P5" s="267" t="s">
        <v>412</v>
      </c>
      <c r="Q5" s="358" t="s">
        <v>413</v>
      </c>
    </row>
    <row r="6" spans="1:18" ht="15" customHeight="1">
      <c r="A6" s="359" t="s">
        <v>485</v>
      </c>
      <c r="B6" s="354" t="s">
        <v>842</v>
      </c>
      <c r="C6" s="369">
        <v>61</v>
      </c>
      <c r="D6" s="369">
        <v>63</v>
      </c>
      <c r="E6" s="369">
        <v>56</v>
      </c>
      <c r="F6" s="369">
        <v>64</v>
      </c>
      <c r="G6" s="369">
        <v>160</v>
      </c>
      <c r="H6" s="369">
        <v>44</v>
      </c>
      <c r="I6" s="369">
        <v>29</v>
      </c>
      <c r="J6" s="369">
        <v>28</v>
      </c>
      <c r="K6" s="369">
        <v>24</v>
      </c>
      <c r="L6" s="369">
        <v>99</v>
      </c>
      <c r="M6" s="365">
        <f t="shared" ref="M6:M41" si="0">(H6-C6)/C6</f>
        <v>-0.27868852459016391</v>
      </c>
      <c r="N6" s="365">
        <f t="shared" ref="N6:N41" si="1">(I6-D6)/D6</f>
        <v>-0.53968253968253965</v>
      </c>
      <c r="O6" s="365">
        <f t="shared" ref="O6:O41" si="2">(J6-E6)/E6</f>
        <v>-0.5</v>
      </c>
      <c r="P6" s="365">
        <f t="shared" ref="P6:P41" si="3">(K6-F6)/F6</f>
        <v>-0.625</v>
      </c>
      <c r="Q6" s="366">
        <f t="shared" ref="Q6:Q21" si="4">(L6-G6)/G6</f>
        <v>-0.38124999999999998</v>
      </c>
    </row>
    <row r="7" spans="1:18" ht="15" customHeight="1">
      <c r="A7" s="361" t="s">
        <v>485</v>
      </c>
      <c r="B7" s="354" t="s">
        <v>146</v>
      </c>
      <c r="C7" s="369">
        <v>122</v>
      </c>
      <c r="D7" s="369">
        <v>117</v>
      </c>
      <c r="E7" s="369">
        <v>124</v>
      </c>
      <c r="F7" s="369">
        <v>126</v>
      </c>
      <c r="G7" s="369">
        <v>431</v>
      </c>
      <c r="H7" s="369">
        <v>101</v>
      </c>
      <c r="I7" s="369">
        <v>48</v>
      </c>
      <c r="J7" s="369">
        <v>69</v>
      </c>
      <c r="K7" s="369">
        <v>48</v>
      </c>
      <c r="L7" s="369">
        <v>240</v>
      </c>
      <c r="M7" s="365">
        <f t="shared" si="0"/>
        <v>-0.1721311475409836</v>
      </c>
      <c r="N7" s="365">
        <f t="shared" si="1"/>
        <v>-0.58974358974358976</v>
      </c>
      <c r="O7" s="365">
        <f t="shared" si="2"/>
        <v>-0.44354838709677419</v>
      </c>
      <c r="P7" s="365">
        <f t="shared" si="3"/>
        <v>-0.61904761904761907</v>
      </c>
      <c r="Q7" s="366">
        <f t="shared" si="4"/>
        <v>-0.44315545243619492</v>
      </c>
    </row>
    <row r="8" spans="1:18" ht="15" customHeight="1">
      <c r="A8" s="362" t="s">
        <v>485</v>
      </c>
      <c r="B8" s="354" t="s">
        <v>148</v>
      </c>
      <c r="C8" s="370" t="s">
        <v>540</v>
      </c>
      <c r="D8" s="370" t="s">
        <v>540</v>
      </c>
      <c r="E8" s="370" t="s">
        <v>540</v>
      </c>
      <c r="F8" s="370" t="s">
        <v>540</v>
      </c>
      <c r="G8" s="369">
        <v>9</v>
      </c>
      <c r="H8" s="369">
        <v>0</v>
      </c>
      <c r="I8" s="370" t="s">
        <v>540</v>
      </c>
      <c r="J8" s="370" t="s">
        <v>540</v>
      </c>
      <c r="K8" s="370" t="s">
        <v>540</v>
      </c>
      <c r="L8" s="369">
        <v>5</v>
      </c>
      <c r="M8" s="367" t="s">
        <v>540</v>
      </c>
      <c r="N8" s="367" t="s">
        <v>540</v>
      </c>
      <c r="O8" s="367" t="s">
        <v>540</v>
      </c>
      <c r="P8" s="367" t="s">
        <v>540</v>
      </c>
      <c r="Q8" s="366">
        <f t="shared" si="4"/>
        <v>-0.44444444444444442</v>
      </c>
    </row>
    <row r="9" spans="1:18" ht="15" customHeight="1">
      <c r="A9" s="359" t="s">
        <v>486</v>
      </c>
      <c r="B9" s="354" t="s">
        <v>842</v>
      </c>
      <c r="C9" s="370" t="s">
        <v>540</v>
      </c>
      <c r="D9" s="369">
        <v>5</v>
      </c>
      <c r="E9" s="370" t="s">
        <v>540</v>
      </c>
      <c r="F9" s="370" t="s">
        <v>540</v>
      </c>
      <c r="G9" s="369">
        <v>10</v>
      </c>
      <c r="H9" s="369">
        <v>7</v>
      </c>
      <c r="I9" s="370" t="s">
        <v>540</v>
      </c>
      <c r="J9" s="370" t="s">
        <v>540</v>
      </c>
      <c r="K9" s="370" t="s">
        <v>540</v>
      </c>
      <c r="L9" s="369">
        <v>10</v>
      </c>
      <c r="M9" s="367" t="s">
        <v>540</v>
      </c>
      <c r="N9" s="367" t="s">
        <v>540</v>
      </c>
      <c r="O9" s="367" t="s">
        <v>540</v>
      </c>
      <c r="P9" s="367" t="s">
        <v>540</v>
      </c>
      <c r="Q9" s="366">
        <f t="shared" si="4"/>
        <v>0</v>
      </c>
    </row>
    <row r="10" spans="1:18" ht="15" customHeight="1">
      <c r="A10" s="361" t="s">
        <v>486</v>
      </c>
      <c r="B10" s="354" t="s">
        <v>146</v>
      </c>
      <c r="C10" s="369">
        <v>10</v>
      </c>
      <c r="D10" s="370" t="s">
        <v>540</v>
      </c>
      <c r="E10" s="369">
        <v>8</v>
      </c>
      <c r="F10" s="369">
        <v>9</v>
      </c>
      <c r="G10" s="369">
        <v>28</v>
      </c>
      <c r="H10" s="370" t="s">
        <v>540</v>
      </c>
      <c r="I10" s="370" t="s">
        <v>540</v>
      </c>
      <c r="J10" s="369">
        <v>8</v>
      </c>
      <c r="K10" s="369">
        <v>5</v>
      </c>
      <c r="L10" s="369">
        <v>17</v>
      </c>
      <c r="M10" s="367" t="s">
        <v>540</v>
      </c>
      <c r="N10" s="367" t="s">
        <v>540</v>
      </c>
      <c r="O10" s="365">
        <f t="shared" si="2"/>
        <v>0</v>
      </c>
      <c r="P10" s="365">
        <f t="shared" si="3"/>
        <v>-0.44444444444444442</v>
      </c>
      <c r="Q10" s="366">
        <f t="shared" si="4"/>
        <v>-0.39285714285714285</v>
      </c>
    </row>
    <row r="11" spans="1:18" ht="15" customHeight="1">
      <c r="A11" s="362" t="s">
        <v>486</v>
      </c>
      <c r="B11" s="354" t="s">
        <v>148</v>
      </c>
      <c r="C11" s="370" t="s">
        <v>540</v>
      </c>
      <c r="D11" s="370" t="s">
        <v>540</v>
      </c>
      <c r="E11" s="369">
        <v>7</v>
      </c>
      <c r="F11" s="370" t="s">
        <v>540</v>
      </c>
      <c r="G11" s="369">
        <v>16</v>
      </c>
      <c r="H11" s="370" t="s">
        <v>540</v>
      </c>
      <c r="I11" s="370" t="s">
        <v>540</v>
      </c>
      <c r="J11" s="370" t="s">
        <v>540</v>
      </c>
      <c r="K11" s="370" t="s">
        <v>540</v>
      </c>
      <c r="L11" s="369">
        <v>9</v>
      </c>
      <c r="M11" s="367" t="s">
        <v>540</v>
      </c>
      <c r="N11" s="367" t="s">
        <v>540</v>
      </c>
      <c r="O11" s="367" t="s">
        <v>540</v>
      </c>
      <c r="P11" s="367" t="s">
        <v>540</v>
      </c>
      <c r="Q11" s="366">
        <f t="shared" si="4"/>
        <v>-0.4375</v>
      </c>
    </row>
    <row r="12" spans="1:18" ht="15" customHeight="1">
      <c r="A12" s="359" t="s">
        <v>487</v>
      </c>
      <c r="B12" s="354" t="s">
        <v>842</v>
      </c>
      <c r="C12" s="369">
        <v>86</v>
      </c>
      <c r="D12" s="369">
        <v>79</v>
      </c>
      <c r="E12" s="369">
        <v>77</v>
      </c>
      <c r="F12" s="369">
        <v>73</v>
      </c>
      <c r="G12" s="369">
        <v>239</v>
      </c>
      <c r="H12" s="369">
        <v>64</v>
      </c>
      <c r="I12" s="369">
        <v>55</v>
      </c>
      <c r="J12" s="369">
        <v>46</v>
      </c>
      <c r="K12" s="369">
        <v>39</v>
      </c>
      <c r="L12" s="369">
        <v>151</v>
      </c>
      <c r="M12" s="365">
        <f t="shared" si="0"/>
        <v>-0.2558139534883721</v>
      </c>
      <c r="N12" s="365">
        <f t="shared" si="1"/>
        <v>-0.30379746835443039</v>
      </c>
      <c r="O12" s="365">
        <f t="shared" si="2"/>
        <v>-0.40259740259740262</v>
      </c>
      <c r="P12" s="365">
        <f t="shared" si="3"/>
        <v>-0.46575342465753422</v>
      </c>
      <c r="Q12" s="366">
        <f t="shared" si="4"/>
        <v>-0.3682008368200837</v>
      </c>
    </row>
    <row r="13" spans="1:18" ht="15" customHeight="1">
      <c r="A13" s="361" t="s">
        <v>487</v>
      </c>
      <c r="B13" s="354" t="s">
        <v>146</v>
      </c>
      <c r="C13" s="369">
        <v>190</v>
      </c>
      <c r="D13" s="369">
        <v>182</v>
      </c>
      <c r="E13" s="369">
        <v>185</v>
      </c>
      <c r="F13" s="369">
        <v>154</v>
      </c>
      <c r="G13" s="369">
        <v>660</v>
      </c>
      <c r="H13" s="369">
        <v>164</v>
      </c>
      <c r="I13" s="369">
        <v>159</v>
      </c>
      <c r="J13" s="369">
        <v>175</v>
      </c>
      <c r="K13" s="369">
        <v>170</v>
      </c>
      <c r="L13" s="369">
        <v>617</v>
      </c>
      <c r="M13" s="365">
        <f t="shared" si="0"/>
        <v>-0.1368421052631579</v>
      </c>
      <c r="N13" s="365">
        <f t="shared" si="1"/>
        <v>-0.12637362637362637</v>
      </c>
      <c r="O13" s="365">
        <f t="shared" si="2"/>
        <v>-5.4054054054054057E-2</v>
      </c>
      <c r="P13" s="365">
        <f t="shared" si="3"/>
        <v>0.1038961038961039</v>
      </c>
      <c r="Q13" s="366">
        <f t="shared" si="4"/>
        <v>-6.5151515151515155E-2</v>
      </c>
    </row>
    <row r="14" spans="1:18" ht="15" customHeight="1">
      <c r="A14" s="362" t="s">
        <v>487</v>
      </c>
      <c r="B14" s="354" t="s">
        <v>148</v>
      </c>
      <c r="C14" s="369">
        <v>18</v>
      </c>
      <c r="D14" s="369">
        <v>19</v>
      </c>
      <c r="E14" s="369">
        <v>16</v>
      </c>
      <c r="F14" s="369">
        <v>9</v>
      </c>
      <c r="G14" s="369">
        <v>55</v>
      </c>
      <c r="H14" s="369">
        <v>6</v>
      </c>
      <c r="I14" s="370" t="s">
        <v>540</v>
      </c>
      <c r="J14" s="370" t="s">
        <v>540</v>
      </c>
      <c r="K14" s="370" t="s">
        <v>540</v>
      </c>
      <c r="L14" s="369">
        <v>13</v>
      </c>
      <c r="M14" s="365">
        <f t="shared" si="0"/>
        <v>-0.66666666666666663</v>
      </c>
      <c r="N14" s="367" t="s">
        <v>540</v>
      </c>
      <c r="O14" s="367" t="s">
        <v>540</v>
      </c>
      <c r="P14" s="367" t="s">
        <v>540</v>
      </c>
      <c r="Q14" s="366">
        <f t="shared" si="4"/>
        <v>-0.76363636363636367</v>
      </c>
    </row>
    <row r="15" spans="1:18" ht="15" customHeight="1">
      <c r="A15" s="359" t="s">
        <v>488</v>
      </c>
      <c r="B15" s="354" t="s">
        <v>842</v>
      </c>
      <c r="C15" s="369">
        <v>51</v>
      </c>
      <c r="D15" s="369">
        <v>60</v>
      </c>
      <c r="E15" s="369">
        <v>48</v>
      </c>
      <c r="F15" s="369">
        <v>50</v>
      </c>
      <c r="G15" s="369">
        <v>148</v>
      </c>
      <c r="H15" s="369">
        <v>54</v>
      </c>
      <c r="I15" s="369">
        <v>44</v>
      </c>
      <c r="J15" s="369">
        <v>45</v>
      </c>
      <c r="K15" s="369">
        <v>30</v>
      </c>
      <c r="L15" s="369">
        <v>128</v>
      </c>
      <c r="M15" s="365">
        <f t="shared" si="0"/>
        <v>5.8823529411764705E-2</v>
      </c>
      <c r="N15" s="365">
        <f t="shared" si="1"/>
        <v>-0.26666666666666666</v>
      </c>
      <c r="O15" s="365">
        <f t="shared" si="2"/>
        <v>-6.25E-2</v>
      </c>
      <c r="P15" s="365">
        <f t="shared" si="3"/>
        <v>-0.4</v>
      </c>
      <c r="Q15" s="366">
        <f t="shared" si="4"/>
        <v>-0.13513513513513514</v>
      </c>
    </row>
    <row r="16" spans="1:18" ht="15" customHeight="1">
      <c r="A16" s="361" t="s">
        <v>488</v>
      </c>
      <c r="B16" s="354" t="s">
        <v>146</v>
      </c>
      <c r="C16" s="369">
        <v>120</v>
      </c>
      <c r="D16" s="369">
        <v>130</v>
      </c>
      <c r="E16" s="369">
        <v>125</v>
      </c>
      <c r="F16" s="369">
        <v>154</v>
      </c>
      <c r="G16" s="369">
        <v>485</v>
      </c>
      <c r="H16" s="369">
        <v>111</v>
      </c>
      <c r="I16" s="369">
        <v>90</v>
      </c>
      <c r="J16" s="369">
        <v>135</v>
      </c>
      <c r="K16" s="369">
        <v>139</v>
      </c>
      <c r="L16" s="369">
        <v>447</v>
      </c>
      <c r="M16" s="365">
        <f t="shared" si="0"/>
        <v>-7.4999999999999997E-2</v>
      </c>
      <c r="N16" s="365">
        <f t="shared" si="1"/>
        <v>-0.30769230769230771</v>
      </c>
      <c r="O16" s="365">
        <f t="shared" si="2"/>
        <v>0.08</v>
      </c>
      <c r="P16" s="365">
        <f t="shared" si="3"/>
        <v>-9.7402597402597407E-2</v>
      </c>
      <c r="Q16" s="366">
        <f t="shared" si="4"/>
        <v>-7.8350515463917525E-2</v>
      </c>
    </row>
    <row r="17" spans="1:17" ht="15" customHeight="1">
      <c r="A17" s="362" t="s">
        <v>488</v>
      </c>
      <c r="B17" s="354" t="s">
        <v>148</v>
      </c>
      <c r="C17" s="370" t="s">
        <v>540</v>
      </c>
      <c r="D17" s="370" t="s">
        <v>540</v>
      </c>
      <c r="E17" s="369">
        <v>5</v>
      </c>
      <c r="F17" s="370" t="s">
        <v>540</v>
      </c>
      <c r="G17" s="369">
        <v>12</v>
      </c>
      <c r="H17" s="370" t="s">
        <v>540</v>
      </c>
      <c r="I17" s="369">
        <v>0</v>
      </c>
      <c r="J17" s="370" t="s">
        <v>540</v>
      </c>
      <c r="K17" s="370" t="s">
        <v>540</v>
      </c>
      <c r="L17" s="369">
        <v>7</v>
      </c>
      <c r="M17" s="367" t="s">
        <v>540</v>
      </c>
      <c r="N17" s="367" t="s">
        <v>540</v>
      </c>
      <c r="O17" s="367" t="s">
        <v>540</v>
      </c>
      <c r="P17" s="367" t="s">
        <v>540</v>
      </c>
      <c r="Q17" s="366">
        <f t="shared" si="4"/>
        <v>-0.41666666666666669</v>
      </c>
    </row>
    <row r="18" spans="1:17" ht="15" customHeight="1">
      <c r="A18" s="359" t="s">
        <v>489</v>
      </c>
      <c r="B18" s="354" t="s">
        <v>842</v>
      </c>
      <c r="C18" s="369">
        <v>1592</v>
      </c>
      <c r="D18" s="369">
        <v>1503</v>
      </c>
      <c r="E18" s="369">
        <v>1504</v>
      </c>
      <c r="F18" s="369">
        <v>1323</v>
      </c>
      <c r="G18" s="369">
        <v>3929</v>
      </c>
      <c r="H18" s="369">
        <v>1563</v>
      </c>
      <c r="I18" s="369">
        <v>1608</v>
      </c>
      <c r="J18" s="369">
        <v>1412</v>
      </c>
      <c r="K18" s="369">
        <v>1234</v>
      </c>
      <c r="L18" s="369">
        <v>4033</v>
      </c>
      <c r="M18" s="365">
        <f t="shared" si="0"/>
        <v>-1.8216080402010049E-2</v>
      </c>
      <c r="N18" s="365">
        <f t="shared" si="1"/>
        <v>6.9860279441117765E-2</v>
      </c>
      <c r="O18" s="365">
        <f t="shared" si="2"/>
        <v>-6.1170212765957445E-2</v>
      </c>
      <c r="P18" s="365">
        <f t="shared" si="3"/>
        <v>-6.7271352985638702E-2</v>
      </c>
      <c r="Q18" s="366">
        <f t="shared" si="4"/>
        <v>2.6469839653855944E-2</v>
      </c>
    </row>
    <row r="19" spans="1:17" ht="15" customHeight="1">
      <c r="A19" s="361" t="s">
        <v>489</v>
      </c>
      <c r="B19" s="354" t="s">
        <v>146</v>
      </c>
      <c r="C19" s="369">
        <v>2883</v>
      </c>
      <c r="D19" s="369">
        <v>2768</v>
      </c>
      <c r="E19" s="369">
        <v>2886</v>
      </c>
      <c r="F19" s="369">
        <v>2712</v>
      </c>
      <c r="G19" s="369">
        <v>10229</v>
      </c>
      <c r="H19" s="369">
        <v>2451</v>
      </c>
      <c r="I19" s="369">
        <v>1848</v>
      </c>
      <c r="J19" s="369">
        <v>2146</v>
      </c>
      <c r="K19" s="369">
        <v>2359</v>
      </c>
      <c r="L19" s="369">
        <v>8108</v>
      </c>
      <c r="M19" s="365">
        <f t="shared" si="0"/>
        <v>-0.14984391259105098</v>
      </c>
      <c r="N19" s="365">
        <f t="shared" si="1"/>
        <v>-0.33236994219653176</v>
      </c>
      <c r="O19" s="365">
        <f t="shared" si="2"/>
        <v>-0.25641025641025639</v>
      </c>
      <c r="P19" s="365">
        <f t="shared" si="3"/>
        <v>-0.13016224188790559</v>
      </c>
      <c r="Q19" s="366">
        <f t="shared" si="4"/>
        <v>-0.20735164727734873</v>
      </c>
    </row>
    <row r="20" spans="1:17" ht="15" customHeight="1">
      <c r="A20" s="362" t="s">
        <v>489</v>
      </c>
      <c r="B20" s="354" t="s">
        <v>148</v>
      </c>
      <c r="C20" s="369">
        <v>324</v>
      </c>
      <c r="D20" s="369">
        <v>310</v>
      </c>
      <c r="E20" s="369">
        <v>308</v>
      </c>
      <c r="F20" s="369">
        <v>316</v>
      </c>
      <c r="G20" s="369">
        <v>1121</v>
      </c>
      <c r="H20" s="369">
        <v>198</v>
      </c>
      <c r="I20" s="369">
        <v>88</v>
      </c>
      <c r="J20" s="369">
        <v>115</v>
      </c>
      <c r="K20" s="369">
        <v>137</v>
      </c>
      <c r="L20" s="369">
        <v>501</v>
      </c>
      <c r="M20" s="365">
        <f t="shared" si="0"/>
        <v>-0.3888888888888889</v>
      </c>
      <c r="N20" s="365">
        <f t="shared" si="1"/>
        <v>-0.71612903225806457</v>
      </c>
      <c r="O20" s="365">
        <f t="shared" si="2"/>
        <v>-0.62662337662337664</v>
      </c>
      <c r="P20" s="365">
        <f t="shared" si="3"/>
        <v>-0.56645569620253167</v>
      </c>
      <c r="Q20" s="366">
        <f t="shared" si="4"/>
        <v>-0.55307760927743088</v>
      </c>
    </row>
    <row r="21" spans="1:17" ht="15" customHeight="1">
      <c r="A21" s="359" t="s">
        <v>490</v>
      </c>
      <c r="B21" s="354" t="s">
        <v>842</v>
      </c>
      <c r="C21" s="369">
        <v>140</v>
      </c>
      <c r="D21" s="369">
        <v>157</v>
      </c>
      <c r="E21" s="369">
        <v>153</v>
      </c>
      <c r="F21" s="369">
        <v>135</v>
      </c>
      <c r="G21" s="369">
        <v>392</v>
      </c>
      <c r="H21" s="369">
        <v>118</v>
      </c>
      <c r="I21" s="369">
        <v>82</v>
      </c>
      <c r="J21" s="369">
        <v>79</v>
      </c>
      <c r="K21" s="369">
        <v>68</v>
      </c>
      <c r="L21" s="369">
        <v>254</v>
      </c>
      <c r="M21" s="365">
        <f t="shared" si="0"/>
        <v>-0.15714285714285714</v>
      </c>
      <c r="N21" s="365">
        <f t="shared" si="1"/>
        <v>-0.47770700636942676</v>
      </c>
      <c r="O21" s="365">
        <f t="shared" si="2"/>
        <v>-0.48366013071895425</v>
      </c>
      <c r="P21" s="365">
        <f t="shared" si="3"/>
        <v>-0.49629629629629629</v>
      </c>
      <c r="Q21" s="366">
        <f t="shared" si="4"/>
        <v>-0.35204081632653061</v>
      </c>
    </row>
    <row r="22" spans="1:17" ht="15" customHeight="1">
      <c r="A22" s="361" t="s">
        <v>490</v>
      </c>
      <c r="B22" s="354" t="s">
        <v>146</v>
      </c>
      <c r="C22" s="369">
        <v>237</v>
      </c>
      <c r="D22" s="369">
        <v>262</v>
      </c>
      <c r="E22" s="369">
        <v>226</v>
      </c>
      <c r="F22" s="369">
        <v>241</v>
      </c>
      <c r="G22" s="369">
        <v>871</v>
      </c>
      <c r="H22" s="369">
        <v>199</v>
      </c>
      <c r="I22" s="369">
        <v>151</v>
      </c>
      <c r="J22" s="369">
        <v>181</v>
      </c>
      <c r="K22" s="369">
        <v>199</v>
      </c>
      <c r="L22" s="369">
        <v>663</v>
      </c>
      <c r="M22" s="365">
        <f t="shared" si="0"/>
        <v>-0.16033755274261605</v>
      </c>
      <c r="N22" s="365">
        <f t="shared" si="1"/>
        <v>-0.42366412213740456</v>
      </c>
      <c r="O22" s="365">
        <f t="shared" si="2"/>
        <v>-0.19911504424778761</v>
      </c>
      <c r="P22" s="365">
        <f t="shared" si="3"/>
        <v>-0.17427385892116182</v>
      </c>
      <c r="Q22" s="366">
        <f t="shared" ref="Q22:Q41" si="5">(L22-G22)/G22</f>
        <v>-0.23880597014925373</v>
      </c>
    </row>
    <row r="23" spans="1:17" ht="15" customHeight="1">
      <c r="A23" s="362" t="s">
        <v>490</v>
      </c>
      <c r="B23" s="354" t="s">
        <v>148</v>
      </c>
      <c r="C23" s="369">
        <v>16</v>
      </c>
      <c r="D23" s="369">
        <v>14</v>
      </c>
      <c r="E23" s="369">
        <v>15</v>
      </c>
      <c r="F23" s="369">
        <v>13</v>
      </c>
      <c r="G23" s="369">
        <v>49</v>
      </c>
      <c r="H23" s="369">
        <v>6</v>
      </c>
      <c r="I23" s="369">
        <v>6</v>
      </c>
      <c r="J23" s="369">
        <v>9</v>
      </c>
      <c r="K23" s="369">
        <v>8</v>
      </c>
      <c r="L23" s="369">
        <v>28</v>
      </c>
      <c r="M23" s="365">
        <f t="shared" si="0"/>
        <v>-0.625</v>
      </c>
      <c r="N23" s="365">
        <f t="shared" si="1"/>
        <v>-0.5714285714285714</v>
      </c>
      <c r="O23" s="365">
        <f t="shared" si="2"/>
        <v>-0.4</v>
      </c>
      <c r="P23" s="365">
        <f t="shared" si="3"/>
        <v>-0.38461538461538464</v>
      </c>
      <c r="Q23" s="366">
        <f t="shared" si="5"/>
        <v>-0.42857142857142855</v>
      </c>
    </row>
    <row r="24" spans="1:17" ht="15" customHeight="1">
      <c r="A24" s="359" t="s">
        <v>491</v>
      </c>
      <c r="B24" s="354" t="s">
        <v>842</v>
      </c>
      <c r="C24" s="369">
        <v>105</v>
      </c>
      <c r="D24" s="369">
        <v>79</v>
      </c>
      <c r="E24" s="369">
        <v>89</v>
      </c>
      <c r="F24" s="369">
        <v>88</v>
      </c>
      <c r="G24" s="369">
        <v>257</v>
      </c>
      <c r="H24" s="369">
        <v>84</v>
      </c>
      <c r="I24" s="369">
        <v>61</v>
      </c>
      <c r="J24" s="369">
        <v>73</v>
      </c>
      <c r="K24" s="369">
        <v>74</v>
      </c>
      <c r="L24" s="369">
        <v>224</v>
      </c>
      <c r="M24" s="365">
        <f t="shared" si="0"/>
        <v>-0.2</v>
      </c>
      <c r="N24" s="365">
        <f t="shared" si="1"/>
        <v>-0.22784810126582278</v>
      </c>
      <c r="O24" s="365">
        <f t="shared" si="2"/>
        <v>-0.1797752808988764</v>
      </c>
      <c r="P24" s="365">
        <f t="shared" si="3"/>
        <v>-0.15909090909090909</v>
      </c>
      <c r="Q24" s="366">
        <f t="shared" si="5"/>
        <v>-0.12840466926070038</v>
      </c>
    </row>
    <row r="25" spans="1:17" ht="15" customHeight="1">
      <c r="A25" s="361" t="s">
        <v>491</v>
      </c>
      <c r="B25" s="354" t="s">
        <v>146</v>
      </c>
      <c r="C25" s="369">
        <v>208</v>
      </c>
      <c r="D25" s="369">
        <v>197</v>
      </c>
      <c r="E25" s="369">
        <v>206</v>
      </c>
      <c r="F25" s="369">
        <v>219</v>
      </c>
      <c r="G25" s="369">
        <v>750</v>
      </c>
      <c r="H25" s="369">
        <v>145</v>
      </c>
      <c r="I25" s="369">
        <v>147</v>
      </c>
      <c r="J25" s="369">
        <v>164</v>
      </c>
      <c r="K25" s="369">
        <v>173</v>
      </c>
      <c r="L25" s="369">
        <v>575</v>
      </c>
      <c r="M25" s="365">
        <f t="shared" si="0"/>
        <v>-0.30288461538461536</v>
      </c>
      <c r="N25" s="365">
        <f t="shared" si="1"/>
        <v>-0.25380710659898476</v>
      </c>
      <c r="O25" s="365">
        <f t="shared" si="2"/>
        <v>-0.20388349514563106</v>
      </c>
      <c r="P25" s="365">
        <f t="shared" si="3"/>
        <v>-0.21004566210045661</v>
      </c>
      <c r="Q25" s="366">
        <f t="shared" si="5"/>
        <v>-0.23333333333333334</v>
      </c>
    </row>
    <row r="26" spans="1:17" ht="15" customHeight="1">
      <c r="A26" s="362" t="s">
        <v>491</v>
      </c>
      <c r="B26" s="354" t="s">
        <v>148</v>
      </c>
      <c r="C26" s="369">
        <v>28</v>
      </c>
      <c r="D26" s="369">
        <v>26</v>
      </c>
      <c r="E26" s="369">
        <v>29</v>
      </c>
      <c r="F26" s="369">
        <v>23</v>
      </c>
      <c r="G26" s="369">
        <v>101</v>
      </c>
      <c r="H26" s="369">
        <v>23</v>
      </c>
      <c r="I26" s="369">
        <v>12</v>
      </c>
      <c r="J26" s="369">
        <v>20</v>
      </c>
      <c r="K26" s="369">
        <v>29</v>
      </c>
      <c r="L26" s="369">
        <v>77</v>
      </c>
      <c r="M26" s="365">
        <f t="shared" si="0"/>
        <v>-0.17857142857142858</v>
      </c>
      <c r="N26" s="365">
        <f t="shared" si="1"/>
        <v>-0.53846153846153844</v>
      </c>
      <c r="O26" s="365">
        <f t="shared" si="2"/>
        <v>-0.31034482758620691</v>
      </c>
      <c r="P26" s="365">
        <f t="shared" si="3"/>
        <v>0.2608695652173913</v>
      </c>
      <c r="Q26" s="366">
        <f t="shared" si="5"/>
        <v>-0.23762376237623761</v>
      </c>
    </row>
    <row r="27" spans="1:17" ht="15" customHeight="1">
      <c r="A27" s="359" t="s">
        <v>492</v>
      </c>
      <c r="B27" s="354" t="s">
        <v>842</v>
      </c>
      <c r="C27" s="369">
        <v>264</v>
      </c>
      <c r="D27" s="369">
        <v>287</v>
      </c>
      <c r="E27" s="369">
        <v>301</v>
      </c>
      <c r="F27" s="369">
        <v>266</v>
      </c>
      <c r="G27" s="369">
        <v>783</v>
      </c>
      <c r="H27" s="369">
        <v>290</v>
      </c>
      <c r="I27" s="369">
        <v>222</v>
      </c>
      <c r="J27" s="369">
        <v>202</v>
      </c>
      <c r="K27" s="369">
        <v>176</v>
      </c>
      <c r="L27" s="369">
        <v>667</v>
      </c>
      <c r="M27" s="365">
        <f t="shared" si="0"/>
        <v>9.8484848484848481E-2</v>
      </c>
      <c r="N27" s="365">
        <f t="shared" si="1"/>
        <v>-0.2264808362369338</v>
      </c>
      <c r="O27" s="365">
        <f t="shared" si="2"/>
        <v>-0.32890365448504982</v>
      </c>
      <c r="P27" s="365">
        <f t="shared" si="3"/>
        <v>-0.33834586466165412</v>
      </c>
      <c r="Q27" s="366">
        <f t="shared" si="5"/>
        <v>-0.14814814814814814</v>
      </c>
    </row>
    <row r="28" spans="1:17" ht="15" customHeight="1">
      <c r="A28" s="361" t="s">
        <v>492</v>
      </c>
      <c r="B28" s="354" t="s">
        <v>146</v>
      </c>
      <c r="C28" s="369">
        <v>676</v>
      </c>
      <c r="D28" s="369">
        <v>657</v>
      </c>
      <c r="E28" s="369">
        <v>639</v>
      </c>
      <c r="F28" s="369">
        <v>646</v>
      </c>
      <c r="G28" s="369">
        <v>2365</v>
      </c>
      <c r="H28" s="369">
        <v>611</v>
      </c>
      <c r="I28" s="369">
        <v>508</v>
      </c>
      <c r="J28" s="369">
        <v>589</v>
      </c>
      <c r="K28" s="369">
        <v>611</v>
      </c>
      <c r="L28" s="369">
        <v>2122</v>
      </c>
      <c r="M28" s="365">
        <f t="shared" si="0"/>
        <v>-9.6153846153846159E-2</v>
      </c>
      <c r="N28" s="365">
        <f t="shared" si="1"/>
        <v>-0.22678843226788431</v>
      </c>
      <c r="O28" s="365">
        <f t="shared" si="2"/>
        <v>-7.82472613458529E-2</v>
      </c>
      <c r="P28" s="365">
        <f t="shared" si="3"/>
        <v>-5.4179566563467493E-2</v>
      </c>
      <c r="Q28" s="366">
        <f t="shared" si="5"/>
        <v>-0.10274841437632136</v>
      </c>
    </row>
    <row r="29" spans="1:17" ht="15" customHeight="1">
      <c r="A29" s="362" t="s">
        <v>492</v>
      </c>
      <c r="B29" s="354" t="s">
        <v>148</v>
      </c>
      <c r="C29" s="369">
        <v>6</v>
      </c>
      <c r="D29" s="370" t="s">
        <v>540</v>
      </c>
      <c r="E29" s="369">
        <v>11</v>
      </c>
      <c r="F29" s="370" t="s">
        <v>540</v>
      </c>
      <c r="G29" s="369">
        <v>20</v>
      </c>
      <c r="H29" s="369">
        <v>7</v>
      </c>
      <c r="I29" s="370" t="s">
        <v>540</v>
      </c>
      <c r="J29" s="370" t="s">
        <v>540</v>
      </c>
      <c r="K29" s="370" t="s">
        <v>540</v>
      </c>
      <c r="L29" s="369">
        <v>14</v>
      </c>
      <c r="M29" s="365">
        <f t="shared" si="0"/>
        <v>0.16666666666666666</v>
      </c>
      <c r="N29" s="367" t="s">
        <v>540</v>
      </c>
      <c r="O29" s="367" t="s">
        <v>540</v>
      </c>
      <c r="P29" s="367" t="s">
        <v>540</v>
      </c>
      <c r="Q29" s="366">
        <f t="shared" si="5"/>
        <v>-0.3</v>
      </c>
    </row>
    <row r="30" spans="1:17" ht="15" customHeight="1">
      <c r="A30" s="359" t="s">
        <v>493</v>
      </c>
      <c r="B30" s="354" t="s">
        <v>842</v>
      </c>
      <c r="C30" s="369">
        <v>416</v>
      </c>
      <c r="D30" s="369">
        <v>371</v>
      </c>
      <c r="E30" s="369">
        <v>344</v>
      </c>
      <c r="F30" s="369">
        <v>335</v>
      </c>
      <c r="G30" s="369">
        <v>1040</v>
      </c>
      <c r="H30" s="369">
        <v>418</v>
      </c>
      <c r="I30" s="369">
        <v>389</v>
      </c>
      <c r="J30" s="369">
        <v>326</v>
      </c>
      <c r="K30" s="369">
        <v>254</v>
      </c>
      <c r="L30" s="369">
        <v>998</v>
      </c>
      <c r="M30" s="365">
        <f t="shared" si="0"/>
        <v>4.807692307692308E-3</v>
      </c>
      <c r="N30" s="365">
        <f t="shared" si="1"/>
        <v>4.8517520215633422E-2</v>
      </c>
      <c r="O30" s="365">
        <f t="shared" si="2"/>
        <v>-5.232558139534884E-2</v>
      </c>
      <c r="P30" s="365">
        <f t="shared" si="3"/>
        <v>-0.2417910447761194</v>
      </c>
      <c r="Q30" s="366">
        <f t="shared" si="5"/>
        <v>-4.0384615384615387E-2</v>
      </c>
    </row>
    <row r="31" spans="1:17" ht="15" customHeight="1">
      <c r="A31" s="361" t="s">
        <v>493</v>
      </c>
      <c r="B31" s="354" t="s">
        <v>146</v>
      </c>
      <c r="C31" s="369">
        <v>844</v>
      </c>
      <c r="D31" s="369">
        <v>784</v>
      </c>
      <c r="E31" s="369">
        <v>887</v>
      </c>
      <c r="F31" s="369">
        <v>804</v>
      </c>
      <c r="G31" s="369">
        <v>2971</v>
      </c>
      <c r="H31" s="369">
        <v>775</v>
      </c>
      <c r="I31" s="369">
        <v>621</v>
      </c>
      <c r="J31" s="369">
        <v>716</v>
      </c>
      <c r="K31" s="369">
        <v>723</v>
      </c>
      <c r="L31" s="369">
        <v>2583</v>
      </c>
      <c r="M31" s="365">
        <f t="shared" si="0"/>
        <v>-8.1753554502369666E-2</v>
      </c>
      <c r="N31" s="365">
        <f t="shared" si="1"/>
        <v>-0.20790816326530612</v>
      </c>
      <c r="O31" s="365">
        <f t="shared" si="2"/>
        <v>-0.19278466741826381</v>
      </c>
      <c r="P31" s="365">
        <f t="shared" si="3"/>
        <v>-0.10074626865671642</v>
      </c>
      <c r="Q31" s="366">
        <f t="shared" si="5"/>
        <v>-0.13059575900370246</v>
      </c>
    </row>
    <row r="32" spans="1:17" ht="15" customHeight="1">
      <c r="A32" s="362" t="s">
        <v>493</v>
      </c>
      <c r="B32" s="354" t="s">
        <v>148</v>
      </c>
      <c r="C32" s="370" t="s">
        <v>540</v>
      </c>
      <c r="D32" s="369">
        <v>7</v>
      </c>
      <c r="E32" s="369">
        <v>10</v>
      </c>
      <c r="F32" s="369">
        <v>12</v>
      </c>
      <c r="G32" s="369">
        <v>29</v>
      </c>
      <c r="H32" s="369">
        <v>7</v>
      </c>
      <c r="I32" s="370" t="s">
        <v>540</v>
      </c>
      <c r="J32" s="370" t="s">
        <v>540</v>
      </c>
      <c r="K32" s="370" t="s">
        <v>540</v>
      </c>
      <c r="L32" s="369">
        <v>15</v>
      </c>
      <c r="M32" s="367" t="s">
        <v>540</v>
      </c>
      <c r="N32" s="367" t="s">
        <v>540</v>
      </c>
      <c r="O32" s="367" t="s">
        <v>540</v>
      </c>
      <c r="P32" s="367" t="s">
        <v>540</v>
      </c>
      <c r="Q32" s="366">
        <f t="shared" si="5"/>
        <v>-0.48275862068965519</v>
      </c>
    </row>
    <row r="33" spans="1:22" ht="15" customHeight="1">
      <c r="A33" s="359" t="s">
        <v>494</v>
      </c>
      <c r="B33" s="354" t="s">
        <v>842</v>
      </c>
      <c r="C33" s="370" t="s">
        <v>540</v>
      </c>
      <c r="D33" s="370" t="s">
        <v>540</v>
      </c>
      <c r="E33" s="370" t="s">
        <v>540</v>
      </c>
      <c r="F33" s="370" t="s">
        <v>540</v>
      </c>
      <c r="G33" s="369">
        <v>6</v>
      </c>
      <c r="H33" s="370" t="s">
        <v>540</v>
      </c>
      <c r="I33" s="369">
        <v>0</v>
      </c>
      <c r="J33" s="369">
        <v>0</v>
      </c>
      <c r="K33" s="369">
        <v>0</v>
      </c>
      <c r="L33" s="370" t="s">
        <v>540</v>
      </c>
      <c r="M33" s="367" t="s">
        <v>540</v>
      </c>
      <c r="N33" s="367" t="s">
        <v>540</v>
      </c>
      <c r="O33" s="367" t="s">
        <v>540</v>
      </c>
      <c r="P33" s="367" t="s">
        <v>540</v>
      </c>
      <c r="Q33" s="368" t="s">
        <v>540</v>
      </c>
    </row>
    <row r="34" spans="1:22" ht="15" customHeight="1">
      <c r="A34" s="361" t="s">
        <v>494</v>
      </c>
      <c r="B34" s="354" t="s">
        <v>146</v>
      </c>
      <c r="C34" s="370" t="s">
        <v>540</v>
      </c>
      <c r="D34" s="370" t="s">
        <v>540</v>
      </c>
      <c r="E34" s="369">
        <v>7</v>
      </c>
      <c r="F34" s="370" t="s">
        <v>540</v>
      </c>
      <c r="G34" s="369">
        <v>14</v>
      </c>
      <c r="H34" s="370" t="s">
        <v>540</v>
      </c>
      <c r="I34" s="369">
        <v>0</v>
      </c>
      <c r="J34" s="369">
        <v>0</v>
      </c>
      <c r="K34" s="369">
        <v>0</v>
      </c>
      <c r="L34" s="370" t="s">
        <v>540</v>
      </c>
      <c r="M34" s="367" t="s">
        <v>540</v>
      </c>
      <c r="N34" s="367" t="s">
        <v>540</v>
      </c>
      <c r="O34" s="365">
        <f>(J34-E34)/E34</f>
        <v>-1</v>
      </c>
      <c r="P34" s="367" t="s">
        <v>540</v>
      </c>
      <c r="Q34" s="368" t="s">
        <v>540</v>
      </c>
    </row>
    <row r="35" spans="1:22" ht="15" customHeight="1">
      <c r="A35" s="362" t="s">
        <v>494</v>
      </c>
      <c r="B35" s="354" t="s">
        <v>148</v>
      </c>
      <c r="C35" s="369">
        <v>0</v>
      </c>
      <c r="D35" s="369">
        <v>0</v>
      </c>
      <c r="E35" s="369">
        <v>0</v>
      </c>
      <c r="F35" s="369">
        <v>0</v>
      </c>
      <c r="G35" s="369">
        <v>0</v>
      </c>
      <c r="H35" s="370" t="s">
        <v>540</v>
      </c>
      <c r="I35" s="369">
        <v>0</v>
      </c>
      <c r="J35" s="369">
        <v>0</v>
      </c>
      <c r="K35" s="369">
        <v>0</v>
      </c>
      <c r="L35" s="370" t="s">
        <v>540</v>
      </c>
      <c r="M35" s="367" t="s">
        <v>540</v>
      </c>
      <c r="N35" s="367" t="s">
        <v>540</v>
      </c>
      <c r="O35" s="367" t="s">
        <v>540</v>
      </c>
      <c r="P35" s="367" t="s">
        <v>540</v>
      </c>
      <c r="Q35" s="368" t="s">
        <v>540</v>
      </c>
    </row>
    <row r="36" spans="1:22" ht="15" customHeight="1">
      <c r="A36" s="360" t="s">
        <v>539</v>
      </c>
      <c r="B36" s="354" t="s">
        <v>842</v>
      </c>
      <c r="C36" s="369">
        <v>0</v>
      </c>
      <c r="D36" s="369">
        <v>0</v>
      </c>
      <c r="E36" s="369">
        <v>0</v>
      </c>
      <c r="F36" s="369">
        <v>0</v>
      </c>
      <c r="G36" s="369">
        <v>0</v>
      </c>
      <c r="H36" s="369">
        <v>0</v>
      </c>
      <c r="I36" s="369">
        <v>0</v>
      </c>
      <c r="J36" s="369">
        <v>0</v>
      </c>
      <c r="K36" s="370" t="s">
        <v>540</v>
      </c>
      <c r="L36" s="370" t="s">
        <v>540</v>
      </c>
      <c r="M36" s="367" t="s">
        <v>540</v>
      </c>
      <c r="N36" s="367" t="s">
        <v>540</v>
      </c>
      <c r="O36" s="367" t="s">
        <v>540</v>
      </c>
      <c r="P36" s="367" t="s">
        <v>540</v>
      </c>
      <c r="Q36" s="368" t="s">
        <v>540</v>
      </c>
    </row>
    <row r="37" spans="1:22" ht="15" customHeight="1">
      <c r="A37" s="363" t="s">
        <v>539</v>
      </c>
      <c r="B37" s="354" t="s">
        <v>146</v>
      </c>
      <c r="C37" s="370" t="s">
        <v>540</v>
      </c>
      <c r="D37" s="370" t="s">
        <v>540</v>
      </c>
      <c r="E37" s="369">
        <v>5</v>
      </c>
      <c r="F37" s="369">
        <v>6</v>
      </c>
      <c r="G37" s="369">
        <v>16</v>
      </c>
      <c r="H37" s="370" t="s">
        <v>540</v>
      </c>
      <c r="I37" s="369">
        <v>5</v>
      </c>
      <c r="J37" s="370" t="s">
        <v>540</v>
      </c>
      <c r="K37" s="369">
        <v>7</v>
      </c>
      <c r="L37" s="369">
        <v>19</v>
      </c>
      <c r="M37" s="367" t="s">
        <v>540</v>
      </c>
      <c r="N37" s="367" t="s">
        <v>540</v>
      </c>
      <c r="O37" s="367" t="s">
        <v>540</v>
      </c>
      <c r="P37" s="365">
        <f t="shared" si="3"/>
        <v>0.16666666666666666</v>
      </c>
      <c r="Q37" s="366">
        <f t="shared" si="5"/>
        <v>0.1875</v>
      </c>
    </row>
    <row r="38" spans="1:22" ht="15" customHeight="1">
      <c r="A38" s="364" t="s">
        <v>539</v>
      </c>
      <c r="B38" s="354" t="s">
        <v>148</v>
      </c>
      <c r="C38" s="370" t="s">
        <v>540</v>
      </c>
      <c r="D38" s="370" t="s">
        <v>540</v>
      </c>
      <c r="E38" s="370" t="s">
        <v>540</v>
      </c>
      <c r="F38" s="370" t="s">
        <v>540</v>
      </c>
      <c r="G38" s="370" t="s">
        <v>540</v>
      </c>
      <c r="H38" s="369">
        <v>0</v>
      </c>
      <c r="I38" s="369">
        <v>0</v>
      </c>
      <c r="J38" s="369">
        <v>0</v>
      </c>
      <c r="K38" s="369">
        <v>0</v>
      </c>
      <c r="L38" s="369">
        <v>0</v>
      </c>
      <c r="M38" s="367" t="s">
        <v>540</v>
      </c>
      <c r="N38" s="367" t="s">
        <v>540</v>
      </c>
      <c r="O38" s="367" t="s">
        <v>540</v>
      </c>
      <c r="P38" s="367" t="s">
        <v>540</v>
      </c>
      <c r="Q38" s="368" t="s">
        <v>540</v>
      </c>
    </row>
    <row r="39" spans="1:22" ht="15" customHeight="1">
      <c r="A39" s="360" t="s">
        <v>541</v>
      </c>
      <c r="B39" s="354" t="s">
        <v>842</v>
      </c>
      <c r="C39" s="369">
        <v>2722</v>
      </c>
      <c r="D39" s="369">
        <v>2605</v>
      </c>
      <c r="E39" s="369">
        <v>2575</v>
      </c>
      <c r="F39" s="369">
        <v>2339</v>
      </c>
      <c r="G39" s="369">
        <v>6964</v>
      </c>
      <c r="H39" s="369">
        <v>2643</v>
      </c>
      <c r="I39" s="369">
        <v>2493</v>
      </c>
      <c r="J39" s="369">
        <v>2213</v>
      </c>
      <c r="K39" s="369">
        <v>1901</v>
      </c>
      <c r="L39" s="369">
        <v>6566</v>
      </c>
      <c r="M39" s="365">
        <f t="shared" si="0"/>
        <v>-2.9022777369581192E-2</v>
      </c>
      <c r="N39" s="365">
        <f t="shared" si="1"/>
        <v>-4.2994241842610366E-2</v>
      </c>
      <c r="O39" s="365">
        <f t="shared" si="2"/>
        <v>-0.14058252427184467</v>
      </c>
      <c r="P39" s="365">
        <f t="shared" si="3"/>
        <v>-0.18725951261222745</v>
      </c>
      <c r="Q39" s="366">
        <f t="shared" si="5"/>
        <v>-5.7151062607696729E-2</v>
      </c>
    </row>
    <row r="40" spans="1:22" ht="15" customHeight="1">
      <c r="A40" s="363" t="s">
        <v>541</v>
      </c>
      <c r="B40" s="354" t="s">
        <v>146</v>
      </c>
      <c r="C40" s="369">
        <v>5297</v>
      </c>
      <c r="D40" s="369">
        <v>5107</v>
      </c>
      <c r="E40" s="369">
        <v>5298</v>
      </c>
      <c r="F40" s="369">
        <v>5073</v>
      </c>
      <c r="G40" s="369">
        <v>18820</v>
      </c>
      <c r="H40" s="369">
        <v>4565</v>
      </c>
      <c r="I40" s="369">
        <v>3580</v>
      </c>
      <c r="J40" s="369">
        <v>4187</v>
      </c>
      <c r="K40" s="369">
        <v>4434</v>
      </c>
      <c r="L40" s="369">
        <v>15393</v>
      </c>
      <c r="M40" s="365">
        <f t="shared" si="0"/>
        <v>-0.13819142911081744</v>
      </c>
      <c r="N40" s="365">
        <f t="shared" si="1"/>
        <v>-0.29900137066771099</v>
      </c>
      <c r="O40" s="365">
        <f t="shared" si="2"/>
        <v>-0.20970177425443565</v>
      </c>
      <c r="P40" s="365">
        <f t="shared" si="3"/>
        <v>-0.12596096984033117</v>
      </c>
      <c r="Q40" s="366">
        <f t="shared" si="5"/>
        <v>-0.18209351753453773</v>
      </c>
    </row>
    <row r="41" spans="1:22" ht="15" customHeight="1">
      <c r="A41" s="364" t="s">
        <v>541</v>
      </c>
      <c r="B41" s="354" t="s">
        <v>148</v>
      </c>
      <c r="C41" s="369">
        <v>407</v>
      </c>
      <c r="D41" s="369">
        <v>390</v>
      </c>
      <c r="E41" s="369">
        <v>404</v>
      </c>
      <c r="F41" s="369">
        <v>384</v>
      </c>
      <c r="G41" s="369">
        <v>1412</v>
      </c>
      <c r="H41" s="369">
        <v>255</v>
      </c>
      <c r="I41" s="369">
        <v>116</v>
      </c>
      <c r="J41" s="369">
        <v>162</v>
      </c>
      <c r="K41" s="369">
        <v>192</v>
      </c>
      <c r="L41" s="369">
        <v>670</v>
      </c>
      <c r="M41" s="365">
        <f t="shared" si="0"/>
        <v>-0.37346437346437344</v>
      </c>
      <c r="N41" s="365">
        <f t="shared" si="1"/>
        <v>-0.70256410256410251</v>
      </c>
      <c r="O41" s="365">
        <f t="shared" si="2"/>
        <v>-0.59900990099009899</v>
      </c>
      <c r="P41" s="365">
        <f t="shared" si="3"/>
        <v>-0.5</v>
      </c>
      <c r="Q41" s="366">
        <f t="shared" si="5"/>
        <v>-0.5254957507082153</v>
      </c>
    </row>
    <row r="42" spans="1:22" s="177" customFormat="1" ht="17.25" customHeight="1">
      <c r="A42" s="350" t="s">
        <v>353</v>
      </c>
      <c r="C42" s="351"/>
      <c r="D42" s="351"/>
      <c r="E42" s="351"/>
      <c r="F42" s="351"/>
      <c r="G42" s="351"/>
      <c r="H42" s="351"/>
      <c r="I42" s="351"/>
      <c r="J42" s="351"/>
      <c r="K42" s="351"/>
      <c r="L42" s="351"/>
      <c r="M42" s="351"/>
      <c r="N42" s="351"/>
      <c r="O42" s="351"/>
      <c r="P42" s="351"/>
      <c r="Q42" s="351"/>
    </row>
    <row r="43" spans="1:22" s="177" customFormat="1" ht="12" customHeight="1">
      <c r="A43" s="181" t="s">
        <v>544</v>
      </c>
      <c r="C43" s="351"/>
      <c r="D43" s="351"/>
      <c r="E43" s="351"/>
      <c r="F43" s="351"/>
      <c r="G43" s="351"/>
      <c r="H43" s="351"/>
      <c r="I43" s="351"/>
      <c r="J43" s="351"/>
      <c r="K43" s="351"/>
      <c r="L43" s="351"/>
      <c r="M43" s="351"/>
      <c r="N43" s="351"/>
      <c r="O43" s="351"/>
      <c r="P43" s="351"/>
      <c r="Q43" s="351"/>
    </row>
    <row r="44" spans="1:22" s="177" customFormat="1" ht="12" customHeight="1">
      <c r="A44" s="177" t="s">
        <v>843</v>
      </c>
      <c r="C44" s="351"/>
      <c r="D44" s="351"/>
      <c r="E44" s="351"/>
      <c r="F44" s="351"/>
      <c r="G44" s="351"/>
      <c r="H44" s="351"/>
      <c r="I44" s="351"/>
      <c r="J44" s="351"/>
      <c r="K44" s="351"/>
      <c r="L44" s="351"/>
      <c r="M44" s="351"/>
      <c r="N44" s="351"/>
      <c r="O44" s="351"/>
      <c r="P44" s="351"/>
      <c r="Q44" s="351"/>
    </row>
    <row r="45" spans="1:22" s="177" customFormat="1" ht="24" customHeight="1">
      <c r="A45" s="493" t="s">
        <v>776</v>
      </c>
      <c r="B45" s="493"/>
      <c r="C45" s="493"/>
      <c r="D45" s="493"/>
      <c r="E45" s="493"/>
      <c r="F45" s="493"/>
      <c r="G45" s="493"/>
      <c r="H45" s="493"/>
      <c r="I45" s="493"/>
      <c r="J45" s="493"/>
      <c r="K45" s="493"/>
      <c r="L45" s="493"/>
      <c r="M45" s="493"/>
      <c r="N45" s="493"/>
      <c r="O45" s="493"/>
      <c r="P45" s="493"/>
      <c r="Q45" s="493"/>
    </row>
    <row r="46" spans="1:22" s="177" customFormat="1" ht="12" customHeight="1">
      <c r="A46" s="352" t="s">
        <v>355</v>
      </c>
      <c r="C46" s="351"/>
      <c r="D46" s="351"/>
      <c r="E46" s="351"/>
      <c r="F46" s="351"/>
      <c r="G46" s="351"/>
      <c r="H46" s="351"/>
      <c r="I46" s="351"/>
      <c r="J46" s="351"/>
      <c r="K46" s="351"/>
      <c r="L46" s="351"/>
      <c r="M46" s="351"/>
      <c r="N46" s="351"/>
      <c r="O46" s="351"/>
      <c r="P46" s="351"/>
      <c r="Q46" s="351"/>
    </row>
    <row r="47" spans="1:22" s="177" customFormat="1" ht="12" customHeight="1">
      <c r="A47" s="181" t="s">
        <v>356</v>
      </c>
      <c r="B47" s="181"/>
      <c r="C47" s="351"/>
      <c r="D47" s="351"/>
      <c r="E47" s="351"/>
      <c r="F47" s="351"/>
      <c r="G47" s="351"/>
      <c r="H47" s="351"/>
      <c r="I47" s="351"/>
      <c r="J47" s="351"/>
      <c r="K47" s="351"/>
      <c r="L47" s="351"/>
      <c r="M47" s="351"/>
      <c r="N47" s="351"/>
      <c r="O47" s="351"/>
      <c r="P47" s="351"/>
      <c r="Q47" s="351"/>
      <c r="V47" s="353"/>
    </row>
    <row r="48" spans="1:22" s="177" customFormat="1" ht="12" customHeight="1">
      <c r="A48" s="352" t="s">
        <v>357</v>
      </c>
      <c r="C48" s="351"/>
      <c r="D48" s="351"/>
      <c r="E48" s="351"/>
      <c r="F48" s="351"/>
      <c r="G48" s="351"/>
      <c r="H48" s="351"/>
      <c r="I48" s="351"/>
      <c r="J48" s="351"/>
      <c r="K48" s="351"/>
      <c r="L48" s="351"/>
      <c r="M48" s="351"/>
      <c r="N48" s="351"/>
      <c r="O48" s="351"/>
      <c r="P48" s="351"/>
      <c r="Q48" s="351"/>
      <c r="V48" s="179"/>
    </row>
    <row r="49" spans="1:24" s="177" customFormat="1" ht="12" customHeight="1">
      <c r="A49" s="352" t="s">
        <v>358</v>
      </c>
      <c r="C49" s="351"/>
      <c r="D49" s="351"/>
      <c r="E49" s="351"/>
      <c r="F49" s="351"/>
      <c r="G49" s="351"/>
      <c r="H49" s="351"/>
      <c r="I49" s="351"/>
      <c r="J49" s="351"/>
      <c r="K49" s="351"/>
      <c r="L49" s="351"/>
      <c r="M49" s="351"/>
      <c r="N49" s="351"/>
      <c r="O49" s="351"/>
      <c r="P49" s="351"/>
      <c r="Q49" s="351"/>
    </row>
    <row r="50" spans="1:24" s="177" customFormat="1" ht="12" customHeight="1">
      <c r="A50" s="61" t="s">
        <v>359</v>
      </c>
      <c r="C50" s="351"/>
      <c r="D50" s="351"/>
      <c r="E50" s="351"/>
      <c r="F50" s="351"/>
      <c r="G50" s="351"/>
      <c r="H50" s="351"/>
      <c r="I50" s="351"/>
      <c r="J50" s="351"/>
      <c r="K50" s="351"/>
      <c r="L50" s="351"/>
      <c r="M50" s="351"/>
      <c r="N50" s="351"/>
      <c r="O50" s="351"/>
      <c r="P50" s="351"/>
      <c r="Q50" s="351"/>
      <c r="X50" s="179"/>
    </row>
    <row r="51" spans="1:24" s="177" customFormat="1" ht="12" customHeight="1">
      <c r="A51" s="179" t="s">
        <v>360</v>
      </c>
      <c r="C51" s="351"/>
      <c r="D51" s="351"/>
      <c r="E51" s="351"/>
      <c r="F51" s="351"/>
      <c r="G51" s="351"/>
      <c r="H51" s="351"/>
      <c r="I51" s="351"/>
      <c r="J51" s="351"/>
      <c r="K51" s="351"/>
      <c r="L51" s="351"/>
      <c r="M51" s="351"/>
      <c r="N51" s="351"/>
      <c r="O51" s="351"/>
      <c r="P51" s="351"/>
      <c r="Q51" s="351"/>
    </row>
  </sheetData>
  <mergeCells count="4">
    <mergeCell ref="C4:G4"/>
    <mergeCell ref="H4:L4"/>
    <mergeCell ref="M4:Q4"/>
    <mergeCell ref="A45:Q45"/>
  </mergeCells>
  <conditionalFormatting sqref="C6:L7 C10 D9 C12:L13 C18:L28 E17 C36:J36 D32:H32 C39:L41 E37:G37 C30:L31 C29 E29 E10:G10 G8:H9 E11 G11 G17 G29:H29 E34 G33:G34 H38:L38 I37 L29 C35:G35 I33:K35 K37:L37 L32 L8:L9 J10:L10 L11 C15:L16 C14:H14 L14 L17 I17">
    <cfRule type="cellIs" dxfId="2" priority="14" operator="between">
      <formula>1</formula>
      <formula>4</formula>
    </cfRule>
  </conditionalFormatting>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showGridLines="0" zoomScaleNormal="100" workbookViewId="0">
      <pane xSplit="1" topLeftCell="B1" activePane="topRight" state="frozen"/>
      <selection pane="topRight"/>
    </sheetView>
  </sheetViews>
  <sheetFormatPr defaultColWidth="9.109375" defaultRowHeight="13.8"/>
  <cols>
    <col min="1" max="1" width="40.6640625" style="78" customWidth="1"/>
    <col min="2" max="5" width="10.6640625" style="78" customWidth="1"/>
    <col min="6" max="6" width="16.6640625" style="78" customWidth="1"/>
    <col min="7" max="10" width="10.6640625" style="78" customWidth="1"/>
    <col min="11" max="11" width="16.6640625" style="78" customWidth="1"/>
    <col min="12" max="15" width="10.6640625" style="78" customWidth="1"/>
    <col min="16" max="16" width="16.6640625" style="78" customWidth="1"/>
    <col min="17" max="18" width="9.109375" style="78"/>
    <col min="19" max="19" width="4" style="78" customWidth="1"/>
    <col min="20" max="16384" width="9.109375" style="78"/>
  </cols>
  <sheetData>
    <row r="1" spans="1:18" s="138" customFormat="1" ht="15" hidden="1" customHeight="1">
      <c r="A1" s="79" t="s">
        <v>844</v>
      </c>
    </row>
    <row r="2" spans="1:18" ht="24" customHeight="1">
      <c r="A2" s="71" t="s">
        <v>195</v>
      </c>
      <c r="M2" s="137"/>
      <c r="N2" s="137"/>
      <c r="O2" s="137"/>
      <c r="P2" s="137"/>
      <c r="Q2" s="137"/>
      <c r="R2" s="137"/>
    </row>
    <row r="3" spans="1:18" s="153" customFormat="1" ht="20.25" customHeight="1">
      <c r="A3" s="152" t="s">
        <v>878</v>
      </c>
    </row>
    <row r="4" spans="1:18">
      <c r="A4" s="374"/>
      <c r="B4" s="487" t="s">
        <v>829</v>
      </c>
      <c r="C4" s="487"/>
      <c r="D4" s="487"/>
      <c r="E4" s="487"/>
      <c r="F4" s="487"/>
      <c r="G4" s="487" t="s">
        <v>830</v>
      </c>
      <c r="H4" s="487"/>
      <c r="I4" s="487"/>
      <c r="J4" s="487"/>
      <c r="K4" s="487"/>
      <c r="L4" s="487" t="s">
        <v>199</v>
      </c>
      <c r="M4" s="487"/>
      <c r="N4" s="487"/>
      <c r="O4" s="487"/>
      <c r="P4" s="488"/>
    </row>
    <row r="5" spans="1:18" ht="15" customHeight="1">
      <c r="A5" s="401" t="s">
        <v>845</v>
      </c>
      <c r="B5" s="216" t="s">
        <v>832</v>
      </c>
      <c r="C5" s="216" t="s">
        <v>833</v>
      </c>
      <c r="D5" s="216" t="s">
        <v>834</v>
      </c>
      <c r="E5" s="216" t="s">
        <v>835</v>
      </c>
      <c r="F5" s="216" t="s">
        <v>846</v>
      </c>
      <c r="G5" s="216" t="s">
        <v>837</v>
      </c>
      <c r="H5" s="216" t="s">
        <v>838</v>
      </c>
      <c r="I5" s="216" t="s">
        <v>839</v>
      </c>
      <c r="J5" s="216" t="s">
        <v>840</v>
      </c>
      <c r="K5" s="216" t="s">
        <v>847</v>
      </c>
      <c r="L5" s="216" t="s">
        <v>409</v>
      </c>
      <c r="M5" s="216" t="s">
        <v>410</v>
      </c>
      <c r="N5" s="216" t="s">
        <v>411</v>
      </c>
      <c r="O5" s="216" t="s">
        <v>412</v>
      </c>
      <c r="P5" s="397" t="s">
        <v>413</v>
      </c>
    </row>
    <row r="6" spans="1:18" ht="15" customHeight="1">
      <c r="A6" s="410" t="s">
        <v>766</v>
      </c>
      <c r="B6" s="411">
        <v>549</v>
      </c>
      <c r="C6" s="412">
        <v>501</v>
      </c>
      <c r="D6" s="412">
        <v>470</v>
      </c>
      <c r="E6" s="412">
        <v>403</v>
      </c>
      <c r="F6" s="412">
        <v>1422</v>
      </c>
      <c r="G6" s="412">
        <v>776</v>
      </c>
      <c r="H6" s="412">
        <v>1148</v>
      </c>
      <c r="I6" s="412">
        <v>743</v>
      </c>
      <c r="J6" s="412">
        <v>498</v>
      </c>
      <c r="K6" s="412">
        <v>2263</v>
      </c>
      <c r="L6" s="83">
        <f>(G6-B6)/B6</f>
        <v>0.4134790528233151</v>
      </c>
      <c r="M6" s="83">
        <f t="shared" ref="M6:P15" si="0">(H6-C6)/C6</f>
        <v>1.2914171656686626</v>
      </c>
      <c r="N6" s="83">
        <f t="shared" si="0"/>
        <v>0.58085106382978724</v>
      </c>
      <c r="O6" s="83">
        <f t="shared" si="0"/>
        <v>0.23573200992555832</v>
      </c>
      <c r="P6" s="407">
        <f t="shared" si="0"/>
        <v>0.59142053445850917</v>
      </c>
    </row>
    <row r="7" spans="1:18" ht="15" customHeight="1">
      <c r="A7" s="410" t="s">
        <v>514</v>
      </c>
      <c r="B7" s="411">
        <v>264</v>
      </c>
      <c r="C7" s="412">
        <v>260</v>
      </c>
      <c r="D7" s="412">
        <v>310</v>
      </c>
      <c r="E7" s="412">
        <v>277</v>
      </c>
      <c r="F7" s="412">
        <v>977</v>
      </c>
      <c r="G7" s="412">
        <v>243</v>
      </c>
      <c r="H7" s="412">
        <v>222</v>
      </c>
      <c r="I7" s="412">
        <v>269</v>
      </c>
      <c r="J7" s="412">
        <v>250</v>
      </c>
      <c r="K7" s="412">
        <v>878</v>
      </c>
      <c r="L7" s="83">
        <f t="shared" ref="L7:L15" si="1">(G7-B7)/B7</f>
        <v>-7.9545454545454544E-2</v>
      </c>
      <c r="M7" s="83">
        <f t="shared" si="0"/>
        <v>-0.14615384615384616</v>
      </c>
      <c r="N7" s="83">
        <f t="shared" si="0"/>
        <v>-0.13225806451612904</v>
      </c>
      <c r="O7" s="83">
        <f t="shared" si="0"/>
        <v>-9.7472924187725629E-2</v>
      </c>
      <c r="P7" s="407">
        <f t="shared" si="0"/>
        <v>-0.10133060388945753</v>
      </c>
    </row>
    <row r="8" spans="1:18" ht="15" customHeight="1">
      <c r="A8" s="410" t="s">
        <v>768</v>
      </c>
      <c r="B8" s="411">
        <v>271</v>
      </c>
      <c r="C8" s="412">
        <v>221</v>
      </c>
      <c r="D8" s="412">
        <v>280</v>
      </c>
      <c r="E8" s="412">
        <v>279</v>
      </c>
      <c r="F8" s="412">
        <v>968</v>
      </c>
      <c r="G8" s="412">
        <v>210</v>
      </c>
      <c r="H8" s="412">
        <v>197</v>
      </c>
      <c r="I8" s="412">
        <v>235</v>
      </c>
      <c r="J8" s="412">
        <v>228</v>
      </c>
      <c r="K8" s="412">
        <v>792</v>
      </c>
      <c r="L8" s="83">
        <f t="shared" si="1"/>
        <v>-0.22509225092250923</v>
      </c>
      <c r="M8" s="83">
        <f t="shared" si="0"/>
        <v>-0.10859728506787331</v>
      </c>
      <c r="N8" s="83">
        <f t="shared" si="0"/>
        <v>-0.16071428571428573</v>
      </c>
      <c r="O8" s="83">
        <f t="shared" si="0"/>
        <v>-0.18279569892473119</v>
      </c>
      <c r="P8" s="407">
        <f t="shared" si="0"/>
        <v>-0.18181818181818182</v>
      </c>
    </row>
    <row r="9" spans="1:18" ht="15" customHeight="1">
      <c r="A9" s="410" t="s">
        <v>765</v>
      </c>
      <c r="B9" s="411">
        <v>267</v>
      </c>
      <c r="C9" s="412">
        <v>299</v>
      </c>
      <c r="D9" s="412">
        <v>289</v>
      </c>
      <c r="E9" s="412">
        <v>253</v>
      </c>
      <c r="F9" s="412">
        <v>900</v>
      </c>
      <c r="G9" s="412">
        <v>263</v>
      </c>
      <c r="H9" s="412">
        <v>204</v>
      </c>
      <c r="I9" s="412">
        <v>248</v>
      </c>
      <c r="J9" s="412">
        <v>230</v>
      </c>
      <c r="K9" s="412">
        <v>845</v>
      </c>
      <c r="L9" s="83">
        <f t="shared" si="1"/>
        <v>-1.4981273408239701E-2</v>
      </c>
      <c r="M9" s="83">
        <f t="shared" si="0"/>
        <v>-0.31772575250836121</v>
      </c>
      <c r="N9" s="83">
        <f t="shared" si="0"/>
        <v>-0.14186851211072665</v>
      </c>
      <c r="O9" s="83">
        <f t="shared" si="0"/>
        <v>-9.0909090909090912E-2</v>
      </c>
      <c r="P9" s="407">
        <f t="shared" si="0"/>
        <v>-6.1111111111111109E-2</v>
      </c>
    </row>
    <row r="10" spans="1:18" ht="15" customHeight="1">
      <c r="A10" s="410" t="s">
        <v>770</v>
      </c>
      <c r="B10" s="411">
        <v>275</v>
      </c>
      <c r="C10" s="412">
        <v>266</v>
      </c>
      <c r="D10" s="412">
        <v>249</v>
      </c>
      <c r="E10" s="412">
        <v>238</v>
      </c>
      <c r="F10" s="412">
        <v>854</v>
      </c>
      <c r="G10" s="412">
        <v>267</v>
      </c>
      <c r="H10" s="412">
        <v>205</v>
      </c>
      <c r="I10" s="412">
        <v>212</v>
      </c>
      <c r="J10" s="412">
        <v>211</v>
      </c>
      <c r="K10" s="412">
        <v>776</v>
      </c>
      <c r="L10" s="83">
        <f t="shared" si="1"/>
        <v>-2.9090909090909091E-2</v>
      </c>
      <c r="M10" s="83">
        <f t="shared" si="0"/>
        <v>-0.22932330827067668</v>
      </c>
      <c r="N10" s="83">
        <f t="shared" si="0"/>
        <v>-0.14859437751004015</v>
      </c>
      <c r="O10" s="83">
        <f t="shared" si="0"/>
        <v>-0.1134453781512605</v>
      </c>
      <c r="P10" s="407">
        <f t="shared" si="0"/>
        <v>-9.1334894613583142E-2</v>
      </c>
    </row>
    <row r="11" spans="1:18" ht="15" customHeight="1">
      <c r="A11" s="410" t="s">
        <v>516</v>
      </c>
      <c r="B11" s="411">
        <v>311</v>
      </c>
      <c r="C11" s="412">
        <v>271</v>
      </c>
      <c r="D11" s="412">
        <v>246</v>
      </c>
      <c r="E11" s="412">
        <v>222</v>
      </c>
      <c r="F11" s="412">
        <v>853</v>
      </c>
      <c r="G11" s="412">
        <v>286</v>
      </c>
      <c r="H11" s="412">
        <v>212</v>
      </c>
      <c r="I11" s="412">
        <v>177</v>
      </c>
      <c r="J11" s="412">
        <v>160</v>
      </c>
      <c r="K11" s="412">
        <v>684</v>
      </c>
      <c r="L11" s="83">
        <f t="shared" si="1"/>
        <v>-8.0385852090032156E-2</v>
      </c>
      <c r="M11" s="83">
        <f t="shared" si="0"/>
        <v>-0.21771217712177121</v>
      </c>
      <c r="N11" s="83">
        <f t="shared" si="0"/>
        <v>-0.28048780487804881</v>
      </c>
      <c r="O11" s="83">
        <f t="shared" si="0"/>
        <v>-0.27927927927927926</v>
      </c>
      <c r="P11" s="407">
        <f t="shared" si="0"/>
        <v>-0.1981242672919109</v>
      </c>
    </row>
    <row r="12" spans="1:18" ht="30" customHeight="1">
      <c r="A12" s="410" t="s">
        <v>517</v>
      </c>
      <c r="B12" s="411">
        <v>179</v>
      </c>
      <c r="C12" s="412">
        <v>189</v>
      </c>
      <c r="D12" s="412">
        <v>157</v>
      </c>
      <c r="E12" s="412">
        <v>146</v>
      </c>
      <c r="F12" s="412">
        <v>563</v>
      </c>
      <c r="G12" s="412">
        <v>150</v>
      </c>
      <c r="H12" s="412">
        <v>122</v>
      </c>
      <c r="I12" s="412">
        <v>80</v>
      </c>
      <c r="J12" s="412">
        <v>83</v>
      </c>
      <c r="K12" s="412">
        <v>369</v>
      </c>
      <c r="L12" s="83">
        <f t="shared" si="1"/>
        <v>-0.16201117318435754</v>
      </c>
      <c r="M12" s="83">
        <f t="shared" si="0"/>
        <v>-0.35449735449735448</v>
      </c>
      <c r="N12" s="83">
        <f t="shared" si="0"/>
        <v>-0.49044585987261147</v>
      </c>
      <c r="O12" s="83">
        <f t="shared" si="0"/>
        <v>-0.4315068493150685</v>
      </c>
      <c r="P12" s="407">
        <f t="shared" si="0"/>
        <v>-0.34458259325044405</v>
      </c>
    </row>
    <row r="13" spans="1:18" ht="15" customHeight="1">
      <c r="A13" s="410" t="s">
        <v>767</v>
      </c>
      <c r="B13" s="411">
        <v>162</v>
      </c>
      <c r="C13" s="412">
        <v>140</v>
      </c>
      <c r="D13" s="412">
        <v>151</v>
      </c>
      <c r="E13" s="412">
        <v>144</v>
      </c>
      <c r="F13" s="412">
        <v>520</v>
      </c>
      <c r="G13" s="412">
        <v>135</v>
      </c>
      <c r="H13" s="412">
        <v>120</v>
      </c>
      <c r="I13" s="412">
        <v>125</v>
      </c>
      <c r="J13" s="412">
        <v>143</v>
      </c>
      <c r="K13" s="412">
        <v>449</v>
      </c>
      <c r="L13" s="83">
        <f t="shared" si="1"/>
        <v>-0.16666666666666666</v>
      </c>
      <c r="M13" s="83">
        <f t="shared" si="0"/>
        <v>-0.14285714285714285</v>
      </c>
      <c r="N13" s="83">
        <f t="shared" si="0"/>
        <v>-0.17218543046357615</v>
      </c>
      <c r="O13" s="83">
        <f t="shared" si="0"/>
        <v>-6.9444444444444441E-3</v>
      </c>
      <c r="P13" s="407">
        <f t="shared" si="0"/>
        <v>-0.13653846153846153</v>
      </c>
    </row>
    <row r="14" spans="1:18" ht="15" customHeight="1">
      <c r="A14" s="410" t="s">
        <v>848</v>
      </c>
      <c r="B14" s="411">
        <v>132</v>
      </c>
      <c r="C14" s="412">
        <v>140</v>
      </c>
      <c r="D14" s="412">
        <v>147</v>
      </c>
      <c r="E14" s="412">
        <v>170</v>
      </c>
      <c r="F14" s="412">
        <v>513</v>
      </c>
      <c r="G14" s="412">
        <v>104</v>
      </c>
      <c r="H14" s="412">
        <v>85</v>
      </c>
      <c r="I14" s="412">
        <v>112</v>
      </c>
      <c r="J14" s="412">
        <v>139</v>
      </c>
      <c r="K14" s="412">
        <v>389</v>
      </c>
      <c r="L14" s="83">
        <f t="shared" si="1"/>
        <v>-0.21212121212121213</v>
      </c>
      <c r="M14" s="83">
        <f t="shared" si="0"/>
        <v>-0.39285714285714285</v>
      </c>
      <c r="N14" s="83">
        <f t="shared" si="0"/>
        <v>-0.23809523809523808</v>
      </c>
      <c r="O14" s="83">
        <f t="shared" si="0"/>
        <v>-0.18235294117647058</v>
      </c>
      <c r="P14" s="407">
        <f t="shared" si="0"/>
        <v>-0.24171539961013644</v>
      </c>
    </row>
    <row r="15" spans="1:18" ht="15" customHeight="1">
      <c r="A15" s="410" t="s">
        <v>764</v>
      </c>
      <c r="B15" s="411">
        <v>184</v>
      </c>
      <c r="C15" s="412">
        <v>164</v>
      </c>
      <c r="D15" s="412">
        <v>151</v>
      </c>
      <c r="E15" s="412">
        <v>138</v>
      </c>
      <c r="F15" s="412">
        <v>506</v>
      </c>
      <c r="G15" s="412">
        <v>151</v>
      </c>
      <c r="H15" s="412">
        <v>109</v>
      </c>
      <c r="I15" s="412">
        <v>100</v>
      </c>
      <c r="J15" s="412">
        <v>98</v>
      </c>
      <c r="K15" s="412">
        <v>372</v>
      </c>
      <c r="L15" s="83">
        <f t="shared" si="1"/>
        <v>-0.17934782608695651</v>
      </c>
      <c r="M15" s="83">
        <f t="shared" si="0"/>
        <v>-0.33536585365853661</v>
      </c>
      <c r="N15" s="83">
        <f t="shared" si="0"/>
        <v>-0.33774834437086093</v>
      </c>
      <c r="O15" s="83">
        <f t="shared" si="0"/>
        <v>-0.28985507246376813</v>
      </c>
      <c r="P15" s="407">
        <f t="shared" si="0"/>
        <v>-0.2648221343873518</v>
      </c>
    </row>
    <row r="16" spans="1:18" s="177" customFormat="1" ht="17.25" customHeight="1">
      <c r="A16" s="350" t="s">
        <v>353</v>
      </c>
    </row>
    <row r="17" spans="1:24" s="177" customFormat="1" ht="12" customHeight="1">
      <c r="A17" s="179" t="s">
        <v>849</v>
      </c>
      <c r="B17" s="179"/>
      <c r="C17" s="179"/>
    </row>
    <row r="18" spans="1:24" s="177" customFormat="1" ht="12" customHeight="1">
      <c r="A18" s="177" t="s">
        <v>850</v>
      </c>
      <c r="X18" s="179"/>
    </row>
    <row r="19" spans="1:24" s="177" customFormat="1" ht="12" customHeight="1">
      <c r="A19" s="177" t="s">
        <v>774</v>
      </c>
      <c r="X19" s="179"/>
    </row>
    <row r="20" spans="1:24" s="177" customFormat="1" ht="12" customHeight="1">
      <c r="A20" s="177" t="s">
        <v>843</v>
      </c>
    </row>
    <row r="21" spans="1:24" s="177" customFormat="1" ht="24" customHeight="1">
      <c r="A21" s="493" t="s">
        <v>776</v>
      </c>
      <c r="B21" s="493"/>
      <c r="C21" s="493"/>
      <c r="D21" s="493"/>
      <c r="E21" s="493"/>
      <c r="F21" s="493"/>
      <c r="G21" s="493"/>
      <c r="H21" s="493"/>
      <c r="I21" s="493"/>
      <c r="J21" s="493"/>
      <c r="K21" s="493"/>
      <c r="L21" s="493"/>
      <c r="M21" s="493"/>
      <c r="N21" s="493"/>
      <c r="O21" s="493"/>
      <c r="P21" s="493"/>
    </row>
    <row r="22" spans="1:24" s="177" customFormat="1" ht="12" customHeight="1">
      <c r="A22" s="352" t="s">
        <v>355</v>
      </c>
    </row>
    <row r="23" spans="1:24" s="177" customFormat="1" ht="12" customHeight="1">
      <c r="A23" s="181" t="s">
        <v>356</v>
      </c>
    </row>
    <row r="24" spans="1:24" s="177" customFormat="1" ht="12" customHeight="1">
      <c r="A24" s="352" t="s">
        <v>357</v>
      </c>
    </row>
    <row r="25" spans="1:24" s="177" customFormat="1" ht="12" customHeight="1">
      <c r="A25" s="352" t="s">
        <v>358</v>
      </c>
    </row>
    <row r="26" spans="1:24" s="177" customFormat="1" ht="12" customHeight="1">
      <c r="A26" s="61" t="s">
        <v>359</v>
      </c>
      <c r="X26" s="179"/>
    </row>
    <row r="27" spans="1:24" s="409" customFormat="1" ht="30" customHeight="1">
      <c r="A27" s="408" t="s">
        <v>360</v>
      </c>
    </row>
    <row r="28" spans="1:24" s="153" customFormat="1" ht="20.25" customHeight="1">
      <c r="A28" s="152" t="s">
        <v>879</v>
      </c>
    </row>
    <row r="29" spans="1:24" ht="15.75" customHeight="1">
      <c r="A29" s="374"/>
      <c r="B29" s="487" t="s">
        <v>829</v>
      </c>
      <c r="C29" s="487"/>
      <c r="D29" s="487"/>
      <c r="E29" s="487"/>
      <c r="F29" s="487"/>
      <c r="G29" s="487" t="s">
        <v>830</v>
      </c>
      <c r="H29" s="487"/>
      <c r="I29" s="487"/>
      <c r="J29" s="487"/>
      <c r="K29" s="487"/>
      <c r="L29" s="487" t="s">
        <v>199</v>
      </c>
      <c r="M29" s="487"/>
      <c r="N29" s="487"/>
      <c r="O29" s="487"/>
      <c r="P29" s="488"/>
    </row>
    <row r="30" spans="1:24" ht="15" customHeight="1">
      <c r="A30" s="401" t="s">
        <v>845</v>
      </c>
      <c r="B30" s="216" t="s">
        <v>832</v>
      </c>
      <c r="C30" s="216" t="s">
        <v>833</v>
      </c>
      <c r="D30" s="216" t="s">
        <v>834</v>
      </c>
      <c r="E30" s="216" t="s">
        <v>835</v>
      </c>
      <c r="F30" s="216" t="s">
        <v>846</v>
      </c>
      <c r="G30" s="216" t="s">
        <v>837</v>
      </c>
      <c r="H30" s="216" t="s">
        <v>838</v>
      </c>
      <c r="I30" s="216" t="s">
        <v>839</v>
      </c>
      <c r="J30" s="216" t="s">
        <v>840</v>
      </c>
      <c r="K30" s="216" t="s">
        <v>847</v>
      </c>
      <c r="L30" s="216" t="s">
        <v>409</v>
      </c>
      <c r="M30" s="216" t="s">
        <v>410</v>
      </c>
      <c r="N30" s="216" t="s">
        <v>411</v>
      </c>
      <c r="O30" s="216" t="s">
        <v>412</v>
      </c>
      <c r="P30" s="397" t="s">
        <v>413</v>
      </c>
    </row>
    <row r="31" spans="1:24" ht="15" customHeight="1">
      <c r="A31" s="413" t="s">
        <v>785</v>
      </c>
      <c r="B31" s="411">
        <v>1148</v>
      </c>
      <c r="C31" s="412">
        <v>1125</v>
      </c>
      <c r="D31" s="412">
        <v>1155</v>
      </c>
      <c r="E31" s="412">
        <v>1102</v>
      </c>
      <c r="F31" s="412">
        <v>4152</v>
      </c>
      <c r="G31" s="412">
        <v>968</v>
      </c>
      <c r="H31" s="412">
        <v>604</v>
      </c>
      <c r="I31" s="412">
        <v>785</v>
      </c>
      <c r="J31" s="412">
        <v>921</v>
      </c>
      <c r="K31" s="412">
        <v>3051</v>
      </c>
      <c r="L31" s="83">
        <f t="shared" ref="L31:L40" si="2">(G31-B31)/B31</f>
        <v>-0.156794425087108</v>
      </c>
      <c r="M31" s="83">
        <f t="shared" ref="M31:M40" si="3">(H31-C31)/C31</f>
        <v>-0.46311111111111108</v>
      </c>
      <c r="N31" s="83">
        <f t="shared" ref="N31:N40" si="4">(I31-D31)/D31</f>
        <v>-0.32034632034632032</v>
      </c>
      <c r="O31" s="83">
        <f t="shared" ref="O31:O40" si="5">(J31-E31)/E31</f>
        <v>-0.16424682395644283</v>
      </c>
      <c r="P31" s="407">
        <f t="shared" ref="P31:P40" si="6">(K31-F31)/F31</f>
        <v>-0.26517341040462428</v>
      </c>
    </row>
    <row r="32" spans="1:24" ht="15" customHeight="1">
      <c r="A32" s="410" t="s">
        <v>784</v>
      </c>
      <c r="B32" s="411">
        <v>1000</v>
      </c>
      <c r="C32" s="412">
        <v>928</v>
      </c>
      <c r="D32" s="412">
        <v>1002</v>
      </c>
      <c r="E32" s="412">
        <v>938</v>
      </c>
      <c r="F32" s="412">
        <v>3409</v>
      </c>
      <c r="G32" s="412">
        <v>850</v>
      </c>
      <c r="H32" s="412">
        <v>586</v>
      </c>
      <c r="I32" s="412">
        <v>771</v>
      </c>
      <c r="J32" s="412">
        <v>890</v>
      </c>
      <c r="K32" s="412">
        <v>2807</v>
      </c>
      <c r="L32" s="83">
        <f t="shared" si="2"/>
        <v>-0.15</v>
      </c>
      <c r="M32" s="83">
        <f t="shared" si="3"/>
        <v>-0.36853448275862066</v>
      </c>
      <c r="N32" s="83">
        <f t="shared" si="4"/>
        <v>-0.23053892215568864</v>
      </c>
      <c r="O32" s="83">
        <f t="shared" si="5"/>
        <v>-5.1172707889125799E-2</v>
      </c>
      <c r="P32" s="407">
        <f t="shared" si="6"/>
        <v>-0.17659137577002054</v>
      </c>
    </row>
    <row r="33" spans="1:24" ht="15" customHeight="1">
      <c r="A33" s="410" t="s">
        <v>523</v>
      </c>
      <c r="B33" s="411">
        <v>375</v>
      </c>
      <c r="C33" s="412">
        <v>352</v>
      </c>
      <c r="D33" s="412">
        <v>394</v>
      </c>
      <c r="E33" s="412">
        <v>381</v>
      </c>
      <c r="F33" s="412">
        <v>1172</v>
      </c>
      <c r="G33" s="412">
        <v>305</v>
      </c>
      <c r="H33" s="412">
        <v>217</v>
      </c>
      <c r="I33" s="412">
        <v>267</v>
      </c>
      <c r="J33" s="412">
        <v>320</v>
      </c>
      <c r="K33" s="412">
        <v>913</v>
      </c>
      <c r="L33" s="83">
        <f t="shared" si="2"/>
        <v>-0.18666666666666668</v>
      </c>
      <c r="M33" s="83">
        <f t="shared" si="3"/>
        <v>-0.38352272727272729</v>
      </c>
      <c r="N33" s="83">
        <f t="shared" si="4"/>
        <v>-0.32233502538071068</v>
      </c>
      <c r="O33" s="83">
        <f t="shared" si="5"/>
        <v>-0.16010498687664043</v>
      </c>
      <c r="P33" s="407">
        <f t="shared" si="6"/>
        <v>-0.22098976109215018</v>
      </c>
    </row>
    <row r="34" spans="1:24" ht="30" customHeight="1">
      <c r="A34" s="410" t="s">
        <v>802</v>
      </c>
      <c r="B34" s="411">
        <v>216</v>
      </c>
      <c r="C34" s="412">
        <v>238</v>
      </c>
      <c r="D34" s="412">
        <v>210</v>
      </c>
      <c r="E34" s="412">
        <v>192</v>
      </c>
      <c r="F34" s="412">
        <v>721</v>
      </c>
      <c r="G34" s="412">
        <v>174</v>
      </c>
      <c r="H34" s="412">
        <v>154</v>
      </c>
      <c r="I34" s="412">
        <v>169</v>
      </c>
      <c r="J34" s="412">
        <v>156</v>
      </c>
      <c r="K34" s="412">
        <v>567</v>
      </c>
      <c r="L34" s="83">
        <f t="shared" si="2"/>
        <v>-0.19444444444444445</v>
      </c>
      <c r="M34" s="83">
        <f t="shared" si="3"/>
        <v>-0.35294117647058826</v>
      </c>
      <c r="N34" s="83">
        <f t="shared" si="4"/>
        <v>-0.19523809523809524</v>
      </c>
      <c r="O34" s="83">
        <f t="shared" si="5"/>
        <v>-0.1875</v>
      </c>
      <c r="P34" s="407">
        <f t="shared" si="6"/>
        <v>-0.21359223300970873</v>
      </c>
    </row>
    <row r="35" spans="1:24" ht="30" customHeight="1">
      <c r="A35" s="410" t="s">
        <v>851</v>
      </c>
      <c r="B35" s="411">
        <v>224</v>
      </c>
      <c r="C35" s="412">
        <v>218</v>
      </c>
      <c r="D35" s="412">
        <v>225</v>
      </c>
      <c r="E35" s="412">
        <v>223</v>
      </c>
      <c r="F35" s="412">
        <v>704</v>
      </c>
      <c r="G35" s="412">
        <v>239</v>
      </c>
      <c r="H35" s="412">
        <v>199</v>
      </c>
      <c r="I35" s="412">
        <v>193</v>
      </c>
      <c r="J35" s="412">
        <v>191</v>
      </c>
      <c r="K35" s="412">
        <v>649</v>
      </c>
      <c r="L35" s="83">
        <f t="shared" si="2"/>
        <v>6.6964285714285712E-2</v>
      </c>
      <c r="M35" s="83">
        <f t="shared" si="3"/>
        <v>-8.7155963302752298E-2</v>
      </c>
      <c r="N35" s="83">
        <f t="shared" si="4"/>
        <v>-0.14222222222222222</v>
      </c>
      <c r="O35" s="83">
        <f t="shared" si="5"/>
        <v>-0.14349775784753363</v>
      </c>
      <c r="P35" s="407">
        <f t="shared" si="6"/>
        <v>-7.8125E-2</v>
      </c>
    </row>
    <row r="36" spans="1:24" ht="30" customHeight="1">
      <c r="A36" s="410" t="s">
        <v>852</v>
      </c>
      <c r="B36" s="411">
        <v>222</v>
      </c>
      <c r="C36" s="412">
        <v>206</v>
      </c>
      <c r="D36" s="412">
        <v>245</v>
      </c>
      <c r="E36" s="412">
        <v>218</v>
      </c>
      <c r="F36" s="412">
        <v>694</v>
      </c>
      <c r="G36" s="412">
        <v>171</v>
      </c>
      <c r="H36" s="412">
        <v>135</v>
      </c>
      <c r="I36" s="412">
        <v>145</v>
      </c>
      <c r="J36" s="412">
        <v>136</v>
      </c>
      <c r="K36" s="412">
        <v>499</v>
      </c>
      <c r="L36" s="83">
        <f t="shared" si="2"/>
        <v>-0.22972972972972974</v>
      </c>
      <c r="M36" s="83">
        <f t="shared" si="3"/>
        <v>-0.3446601941747573</v>
      </c>
      <c r="N36" s="83">
        <f t="shared" si="4"/>
        <v>-0.40816326530612246</v>
      </c>
      <c r="O36" s="83">
        <f t="shared" si="5"/>
        <v>-0.37614678899082571</v>
      </c>
      <c r="P36" s="407">
        <f t="shared" si="6"/>
        <v>-0.28097982708933716</v>
      </c>
    </row>
    <row r="37" spans="1:24" ht="15" customHeight="1">
      <c r="A37" s="410" t="s">
        <v>789</v>
      </c>
      <c r="B37" s="411">
        <v>184</v>
      </c>
      <c r="C37" s="412">
        <v>176</v>
      </c>
      <c r="D37" s="412">
        <v>185</v>
      </c>
      <c r="E37" s="412">
        <v>160</v>
      </c>
      <c r="F37" s="412">
        <v>602</v>
      </c>
      <c r="G37" s="412">
        <v>144</v>
      </c>
      <c r="H37" s="412">
        <v>100</v>
      </c>
      <c r="I37" s="412">
        <v>151</v>
      </c>
      <c r="J37" s="412">
        <v>148</v>
      </c>
      <c r="K37" s="412">
        <v>474</v>
      </c>
      <c r="L37" s="83">
        <f t="shared" si="2"/>
        <v>-0.21739130434782608</v>
      </c>
      <c r="M37" s="83">
        <f t="shared" si="3"/>
        <v>-0.43181818181818182</v>
      </c>
      <c r="N37" s="83">
        <f t="shared" si="4"/>
        <v>-0.18378378378378379</v>
      </c>
      <c r="O37" s="83">
        <f t="shared" si="5"/>
        <v>-7.4999999999999997E-2</v>
      </c>
      <c r="P37" s="407">
        <f t="shared" si="6"/>
        <v>-0.21262458471760798</v>
      </c>
    </row>
    <row r="38" spans="1:24" ht="15" customHeight="1">
      <c r="A38" s="410" t="s">
        <v>792</v>
      </c>
      <c r="B38" s="411">
        <v>238</v>
      </c>
      <c r="C38" s="412">
        <v>220</v>
      </c>
      <c r="D38" s="412">
        <v>193</v>
      </c>
      <c r="E38" s="412">
        <v>188</v>
      </c>
      <c r="F38" s="412">
        <v>554</v>
      </c>
      <c r="G38" s="412">
        <v>204</v>
      </c>
      <c r="H38" s="412">
        <v>196</v>
      </c>
      <c r="I38" s="412">
        <v>176</v>
      </c>
      <c r="J38" s="412">
        <v>136</v>
      </c>
      <c r="K38" s="412">
        <v>495</v>
      </c>
      <c r="L38" s="83">
        <f t="shared" si="2"/>
        <v>-0.14285714285714285</v>
      </c>
      <c r="M38" s="83">
        <f t="shared" si="3"/>
        <v>-0.10909090909090909</v>
      </c>
      <c r="N38" s="83">
        <f t="shared" si="4"/>
        <v>-8.8082901554404139E-2</v>
      </c>
      <c r="O38" s="83">
        <f t="shared" si="5"/>
        <v>-0.27659574468085107</v>
      </c>
      <c r="P38" s="407">
        <f t="shared" si="6"/>
        <v>-0.10649819494584838</v>
      </c>
    </row>
    <row r="39" spans="1:24" ht="30" customHeight="1">
      <c r="A39" s="410" t="s">
        <v>853</v>
      </c>
      <c r="B39" s="411">
        <v>148</v>
      </c>
      <c r="C39" s="412">
        <v>155</v>
      </c>
      <c r="D39" s="412">
        <v>166</v>
      </c>
      <c r="E39" s="412">
        <v>143</v>
      </c>
      <c r="F39" s="412">
        <v>450</v>
      </c>
      <c r="G39" s="412">
        <v>147</v>
      </c>
      <c r="H39" s="412">
        <v>99</v>
      </c>
      <c r="I39" s="412">
        <v>146</v>
      </c>
      <c r="J39" s="412">
        <v>120</v>
      </c>
      <c r="K39" s="412">
        <v>390</v>
      </c>
      <c r="L39" s="83">
        <f t="shared" si="2"/>
        <v>-6.7567567567567571E-3</v>
      </c>
      <c r="M39" s="83">
        <f t="shared" si="3"/>
        <v>-0.36129032258064514</v>
      </c>
      <c r="N39" s="83">
        <f t="shared" si="4"/>
        <v>-0.12048192771084337</v>
      </c>
      <c r="O39" s="83">
        <f t="shared" si="5"/>
        <v>-0.16083916083916083</v>
      </c>
      <c r="P39" s="407">
        <f t="shared" si="6"/>
        <v>-0.13333333333333333</v>
      </c>
    </row>
    <row r="40" spans="1:24" ht="30" customHeight="1">
      <c r="A40" s="410" t="s">
        <v>854</v>
      </c>
      <c r="B40" s="411">
        <v>144</v>
      </c>
      <c r="C40" s="412">
        <v>151</v>
      </c>
      <c r="D40" s="412">
        <v>146</v>
      </c>
      <c r="E40" s="412">
        <v>141</v>
      </c>
      <c r="F40" s="412">
        <v>407</v>
      </c>
      <c r="G40" s="412">
        <v>107</v>
      </c>
      <c r="H40" s="412">
        <v>63</v>
      </c>
      <c r="I40" s="412">
        <v>75</v>
      </c>
      <c r="J40" s="412">
        <v>98</v>
      </c>
      <c r="K40" s="412">
        <v>268</v>
      </c>
      <c r="L40" s="83">
        <f t="shared" si="2"/>
        <v>-0.25694444444444442</v>
      </c>
      <c r="M40" s="83">
        <f t="shared" si="3"/>
        <v>-0.58278145695364236</v>
      </c>
      <c r="N40" s="83">
        <f t="shared" si="4"/>
        <v>-0.4863013698630137</v>
      </c>
      <c r="O40" s="83">
        <f t="shared" si="5"/>
        <v>-0.30496453900709219</v>
      </c>
      <c r="P40" s="407">
        <f t="shared" si="6"/>
        <v>-0.34152334152334152</v>
      </c>
    </row>
    <row r="41" spans="1:24" s="177" customFormat="1" ht="17.25" customHeight="1">
      <c r="A41" s="350" t="s">
        <v>353</v>
      </c>
    </row>
    <row r="42" spans="1:24" s="177" customFormat="1" ht="12" customHeight="1">
      <c r="A42" s="179" t="s">
        <v>855</v>
      </c>
      <c r="B42" s="179"/>
      <c r="C42" s="179"/>
    </row>
    <row r="43" spans="1:24" s="177" customFormat="1" ht="12" customHeight="1">
      <c r="A43" s="177" t="s">
        <v>850</v>
      </c>
      <c r="B43" s="179"/>
      <c r="C43" s="179"/>
    </row>
    <row r="44" spans="1:24" s="177" customFormat="1" ht="12" customHeight="1">
      <c r="A44" s="177" t="s">
        <v>856</v>
      </c>
      <c r="X44" s="179"/>
    </row>
    <row r="45" spans="1:24" s="177" customFormat="1" ht="12" customHeight="1">
      <c r="A45" s="177" t="s">
        <v>843</v>
      </c>
      <c r="X45" s="179"/>
    </row>
    <row r="46" spans="1:24" s="177" customFormat="1" ht="24" customHeight="1">
      <c r="A46" s="493" t="s">
        <v>776</v>
      </c>
      <c r="B46" s="493"/>
      <c r="C46" s="493"/>
      <c r="D46" s="493"/>
      <c r="E46" s="493"/>
      <c r="F46" s="493"/>
      <c r="G46" s="493"/>
      <c r="H46" s="493"/>
      <c r="I46" s="493"/>
      <c r="J46" s="493"/>
      <c r="K46" s="493"/>
      <c r="L46" s="493"/>
      <c r="M46" s="493"/>
      <c r="N46" s="493"/>
      <c r="O46" s="493"/>
      <c r="P46" s="493"/>
      <c r="X46" s="179"/>
    </row>
    <row r="47" spans="1:24" s="177" customFormat="1" ht="12" customHeight="1">
      <c r="A47" s="352" t="s">
        <v>355</v>
      </c>
    </row>
    <row r="48" spans="1:24" s="177" customFormat="1" ht="12" customHeight="1">
      <c r="A48" s="181" t="s">
        <v>356</v>
      </c>
    </row>
    <row r="49" spans="1:24" s="177" customFormat="1" ht="12" customHeight="1">
      <c r="A49" s="352" t="s">
        <v>357</v>
      </c>
    </row>
    <row r="50" spans="1:24" s="177" customFormat="1" ht="12" customHeight="1">
      <c r="A50" s="352" t="s">
        <v>358</v>
      </c>
      <c r="X50" s="179"/>
    </row>
    <row r="51" spans="1:24" s="177" customFormat="1" ht="12" customHeight="1">
      <c r="A51" s="61" t="s">
        <v>359</v>
      </c>
    </row>
    <row r="52" spans="1:24" s="409" customFormat="1" ht="30" customHeight="1">
      <c r="A52" s="408" t="s">
        <v>360</v>
      </c>
    </row>
  </sheetData>
  <mergeCells count="8">
    <mergeCell ref="A46:P46"/>
    <mergeCell ref="A21:P21"/>
    <mergeCell ref="B4:F4"/>
    <mergeCell ref="G4:K4"/>
    <mergeCell ref="L4:P4"/>
    <mergeCell ref="B29:F29"/>
    <mergeCell ref="G29:K29"/>
    <mergeCell ref="L29:P29"/>
  </mergeCells>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showGridLines="0" zoomScaleNormal="100" workbookViewId="0">
      <pane xSplit="1" topLeftCell="B1" activePane="topRight" state="frozen"/>
      <selection pane="topRight"/>
    </sheetView>
  </sheetViews>
  <sheetFormatPr defaultColWidth="9.109375" defaultRowHeight="13.8"/>
  <cols>
    <col min="1" max="1" width="30.6640625" style="78" customWidth="1"/>
    <col min="2" max="2" width="14.33203125" style="78" customWidth="1"/>
    <col min="3" max="7" width="10.6640625" style="78" customWidth="1"/>
    <col min="8" max="8" width="15.6640625" style="78" customWidth="1"/>
    <col min="9" max="14" width="10.6640625" style="78" customWidth="1"/>
    <col min="15" max="15" width="15.6640625" style="78" customWidth="1"/>
    <col min="16" max="21" width="10.6640625" style="78" customWidth="1"/>
    <col min="22" max="22" width="15.6640625" style="78" customWidth="1"/>
    <col min="23" max="23" width="10.6640625" style="78" customWidth="1"/>
    <col min="24" max="16384" width="9.109375" style="78"/>
  </cols>
  <sheetData>
    <row r="1" spans="1:23" s="138" customFormat="1" ht="15" hidden="1" customHeight="1">
      <c r="A1" s="79" t="s">
        <v>857</v>
      </c>
    </row>
    <row r="2" spans="1:23" ht="24" customHeight="1">
      <c r="A2" s="71" t="s">
        <v>195</v>
      </c>
      <c r="M2" s="137"/>
      <c r="N2" s="137"/>
      <c r="O2" s="137"/>
      <c r="P2" s="137"/>
      <c r="Q2" s="137"/>
      <c r="R2" s="137"/>
    </row>
    <row r="3" spans="1:23" s="153" customFormat="1" ht="20.25" customHeight="1">
      <c r="A3" s="152" t="s">
        <v>858</v>
      </c>
    </row>
    <row r="4" spans="1:23" ht="15" customHeight="1">
      <c r="A4" s="499" t="s">
        <v>365</v>
      </c>
      <c r="B4" s="497" t="s">
        <v>366</v>
      </c>
      <c r="C4" s="496" t="s">
        <v>829</v>
      </c>
      <c r="D4" s="496"/>
      <c r="E4" s="496"/>
      <c r="F4" s="496"/>
      <c r="G4" s="496"/>
      <c r="H4" s="496"/>
      <c r="I4" s="496"/>
      <c r="J4" s="496" t="s">
        <v>830</v>
      </c>
      <c r="K4" s="496"/>
      <c r="L4" s="496"/>
      <c r="M4" s="496"/>
      <c r="N4" s="496"/>
      <c r="O4" s="496"/>
      <c r="P4" s="496"/>
      <c r="Q4" s="496" t="s">
        <v>199</v>
      </c>
      <c r="R4" s="496"/>
      <c r="S4" s="496"/>
      <c r="T4" s="496"/>
      <c r="U4" s="496"/>
      <c r="V4" s="496"/>
      <c r="W4" s="501"/>
    </row>
    <row r="5" spans="1:23" ht="15" customHeight="1">
      <c r="A5" s="500"/>
      <c r="B5" s="498"/>
      <c r="C5" s="414" t="s">
        <v>859</v>
      </c>
      <c r="D5" s="414" t="s">
        <v>860</v>
      </c>
      <c r="E5" s="414" t="s">
        <v>861</v>
      </c>
      <c r="F5" s="414" t="s">
        <v>862</v>
      </c>
      <c r="G5" s="414" t="s">
        <v>863</v>
      </c>
      <c r="H5" s="414" t="s">
        <v>864</v>
      </c>
      <c r="I5" s="414" t="s">
        <v>865</v>
      </c>
      <c r="J5" s="414" t="s">
        <v>866</v>
      </c>
      <c r="K5" s="414" t="s">
        <v>867</v>
      </c>
      <c r="L5" s="414" t="s">
        <v>868</v>
      </c>
      <c r="M5" s="414" t="s">
        <v>869</v>
      </c>
      <c r="N5" s="414" t="s">
        <v>870</v>
      </c>
      <c r="O5" s="414" t="s">
        <v>871</v>
      </c>
      <c r="P5" s="414" t="s">
        <v>872</v>
      </c>
      <c r="Q5" s="414" t="s">
        <v>824</v>
      </c>
      <c r="R5" s="414" t="s">
        <v>379</v>
      </c>
      <c r="S5" s="414" t="s">
        <v>380</v>
      </c>
      <c r="T5" s="414" t="s">
        <v>381</v>
      </c>
      <c r="U5" s="414" t="s">
        <v>382</v>
      </c>
      <c r="V5" s="414" t="s">
        <v>873</v>
      </c>
      <c r="W5" s="415" t="s">
        <v>221</v>
      </c>
    </row>
    <row r="6" spans="1:23" ht="15" customHeight="1">
      <c r="A6" s="420" t="s">
        <v>384</v>
      </c>
      <c r="B6" s="416" t="s">
        <v>385</v>
      </c>
      <c r="C6" s="423">
        <v>135</v>
      </c>
      <c r="D6" s="423">
        <v>75</v>
      </c>
      <c r="E6" s="423">
        <v>28</v>
      </c>
      <c r="F6" s="423">
        <v>477</v>
      </c>
      <c r="G6" s="423">
        <v>451</v>
      </c>
      <c r="H6" s="423">
        <v>56</v>
      </c>
      <c r="I6" s="423">
        <v>1087</v>
      </c>
      <c r="J6" s="423">
        <v>140</v>
      </c>
      <c r="K6" s="423">
        <v>45</v>
      </c>
      <c r="L6" s="423">
        <v>28</v>
      </c>
      <c r="M6" s="423">
        <v>479</v>
      </c>
      <c r="N6" s="423">
        <v>427</v>
      </c>
      <c r="O6" s="423">
        <v>30</v>
      </c>
      <c r="P6" s="423">
        <v>1009</v>
      </c>
      <c r="Q6" s="417">
        <f>(J6-C6)/C6</f>
        <v>3.7037037037037035E-2</v>
      </c>
      <c r="R6" s="417">
        <f t="shared" ref="R6:W16" si="0">(K6-D6)/D6</f>
        <v>-0.4</v>
      </c>
      <c r="S6" s="417">
        <f t="shared" si="0"/>
        <v>0</v>
      </c>
      <c r="T6" s="417">
        <f t="shared" si="0"/>
        <v>4.1928721174004195E-3</v>
      </c>
      <c r="U6" s="417">
        <f t="shared" si="0"/>
        <v>-5.3215077605321508E-2</v>
      </c>
      <c r="V6" s="417">
        <f t="shared" si="0"/>
        <v>-0.4642857142857143</v>
      </c>
      <c r="W6" s="418">
        <f t="shared" si="0"/>
        <v>-7.1757129714811407E-2</v>
      </c>
    </row>
    <row r="7" spans="1:23" ht="15" customHeight="1">
      <c r="A7" s="421" t="s">
        <v>384</v>
      </c>
      <c r="B7" s="416" t="s">
        <v>386</v>
      </c>
      <c r="C7" s="423">
        <v>210</v>
      </c>
      <c r="D7" s="423">
        <v>61</v>
      </c>
      <c r="E7" s="423">
        <v>47</v>
      </c>
      <c r="F7" s="423">
        <v>786</v>
      </c>
      <c r="G7" s="423">
        <v>662</v>
      </c>
      <c r="H7" s="423">
        <v>79</v>
      </c>
      <c r="I7" s="423">
        <v>1635</v>
      </c>
      <c r="J7" s="423">
        <v>196</v>
      </c>
      <c r="K7" s="423">
        <v>53</v>
      </c>
      <c r="L7" s="423">
        <v>27</v>
      </c>
      <c r="M7" s="423">
        <v>841</v>
      </c>
      <c r="N7" s="423">
        <v>668</v>
      </c>
      <c r="O7" s="423">
        <v>45</v>
      </c>
      <c r="P7" s="423">
        <v>1634</v>
      </c>
      <c r="Q7" s="417">
        <f t="shared" ref="Q7:Q16" si="1">(J7-C7)/C7</f>
        <v>-6.6666666666666666E-2</v>
      </c>
      <c r="R7" s="417">
        <f t="shared" si="0"/>
        <v>-0.13114754098360656</v>
      </c>
      <c r="S7" s="417">
        <f t="shared" si="0"/>
        <v>-0.42553191489361702</v>
      </c>
      <c r="T7" s="417">
        <f t="shared" si="0"/>
        <v>6.9974554707379136E-2</v>
      </c>
      <c r="U7" s="417">
        <f t="shared" si="0"/>
        <v>9.0634441087613302E-3</v>
      </c>
      <c r="V7" s="417">
        <f t="shared" si="0"/>
        <v>-0.43037974683544306</v>
      </c>
      <c r="W7" s="418">
        <f t="shared" si="0"/>
        <v>-6.116207951070336E-4</v>
      </c>
    </row>
    <row r="8" spans="1:23" ht="15" customHeight="1">
      <c r="A8" s="420" t="s">
        <v>387</v>
      </c>
      <c r="B8" s="416" t="s">
        <v>385</v>
      </c>
      <c r="C8" s="423">
        <v>128</v>
      </c>
      <c r="D8" s="423">
        <v>52</v>
      </c>
      <c r="E8" s="423">
        <v>23</v>
      </c>
      <c r="F8" s="423">
        <v>449</v>
      </c>
      <c r="G8" s="423">
        <v>459</v>
      </c>
      <c r="H8" s="423">
        <v>60</v>
      </c>
      <c r="I8" s="423">
        <v>1043</v>
      </c>
      <c r="J8" s="423">
        <v>124</v>
      </c>
      <c r="K8" s="423">
        <v>35</v>
      </c>
      <c r="L8" s="423">
        <v>15</v>
      </c>
      <c r="M8" s="423">
        <v>475</v>
      </c>
      <c r="N8" s="423">
        <v>383</v>
      </c>
      <c r="O8" s="423">
        <v>18</v>
      </c>
      <c r="P8" s="423">
        <v>926</v>
      </c>
      <c r="Q8" s="417">
        <f t="shared" si="1"/>
        <v>-3.125E-2</v>
      </c>
      <c r="R8" s="417">
        <f t="shared" si="0"/>
        <v>-0.32692307692307693</v>
      </c>
      <c r="S8" s="417">
        <f t="shared" si="0"/>
        <v>-0.34782608695652173</v>
      </c>
      <c r="T8" s="417">
        <f t="shared" si="0"/>
        <v>5.7906458797327393E-2</v>
      </c>
      <c r="U8" s="417">
        <f t="shared" si="0"/>
        <v>-0.16557734204793029</v>
      </c>
      <c r="V8" s="417">
        <f t="shared" si="0"/>
        <v>-0.7</v>
      </c>
      <c r="W8" s="418">
        <f t="shared" si="0"/>
        <v>-0.11217641418983701</v>
      </c>
    </row>
    <row r="9" spans="1:23" ht="15" customHeight="1">
      <c r="A9" s="421" t="s">
        <v>387</v>
      </c>
      <c r="B9" s="416" t="s">
        <v>386</v>
      </c>
      <c r="C9" s="423">
        <v>209</v>
      </c>
      <c r="D9" s="423">
        <v>62</v>
      </c>
      <c r="E9" s="423">
        <v>44</v>
      </c>
      <c r="F9" s="423">
        <v>752</v>
      </c>
      <c r="G9" s="423">
        <v>639</v>
      </c>
      <c r="H9" s="423">
        <v>65</v>
      </c>
      <c r="I9" s="423">
        <v>1562</v>
      </c>
      <c r="J9" s="423">
        <v>197</v>
      </c>
      <c r="K9" s="423">
        <v>39</v>
      </c>
      <c r="L9" s="423">
        <v>22</v>
      </c>
      <c r="M9" s="423">
        <v>830</v>
      </c>
      <c r="N9" s="423">
        <v>648</v>
      </c>
      <c r="O9" s="423">
        <v>28</v>
      </c>
      <c r="P9" s="423">
        <v>1567</v>
      </c>
      <c r="Q9" s="417">
        <f t="shared" si="1"/>
        <v>-5.7416267942583733E-2</v>
      </c>
      <c r="R9" s="417">
        <f t="shared" si="0"/>
        <v>-0.37096774193548387</v>
      </c>
      <c r="S9" s="417">
        <f t="shared" si="0"/>
        <v>-0.5</v>
      </c>
      <c r="T9" s="417">
        <f t="shared" si="0"/>
        <v>0.10372340425531915</v>
      </c>
      <c r="U9" s="417">
        <f t="shared" si="0"/>
        <v>1.4084507042253521E-2</v>
      </c>
      <c r="V9" s="417">
        <f t="shared" si="0"/>
        <v>-0.56923076923076921</v>
      </c>
      <c r="W9" s="418">
        <f t="shared" si="0"/>
        <v>3.201024327784891E-3</v>
      </c>
    </row>
    <row r="10" spans="1:23" ht="15" customHeight="1">
      <c r="A10" s="420" t="s">
        <v>389</v>
      </c>
      <c r="B10" s="416" t="s">
        <v>385</v>
      </c>
      <c r="C10" s="423">
        <v>136</v>
      </c>
      <c r="D10" s="423">
        <v>52</v>
      </c>
      <c r="E10" s="423">
        <v>19</v>
      </c>
      <c r="F10" s="423">
        <v>463</v>
      </c>
      <c r="G10" s="423">
        <v>423</v>
      </c>
      <c r="H10" s="423">
        <v>47</v>
      </c>
      <c r="I10" s="423">
        <v>1004</v>
      </c>
      <c r="J10" s="423">
        <v>105</v>
      </c>
      <c r="K10" s="423">
        <v>25</v>
      </c>
      <c r="L10" s="423">
        <v>14</v>
      </c>
      <c r="M10" s="423">
        <v>424</v>
      </c>
      <c r="N10" s="423">
        <v>343</v>
      </c>
      <c r="O10" s="423">
        <v>24</v>
      </c>
      <c r="P10" s="423">
        <v>830</v>
      </c>
      <c r="Q10" s="417">
        <f t="shared" si="1"/>
        <v>-0.22794117647058823</v>
      </c>
      <c r="R10" s="417">
        <f t="shared" si="0"/>
        <v>-0.51923076923076927</v>
      </c>
      <c r="S10" s="417">
        <f t="shared" si="0"/>
        <v>-0.26315789473684209</v>
      </c>
      <c r="T10" s="417">
        <f t="shared" si="0"/>
        <v>-8.4233261339092869E-2</v>
      </c>
      <c r="U10" s="417">
        <f t="shared" si="0"/>
        <v>-0.18912529550827423</v>
      </c>
      <c r="V10" s="417">
        <f t="shared" si="0"/>
        <v>-0.48936170212765956</v>
      </c>
      <c r="W10" s="418">
        <f t="shared" si="0"/>
        <v>-0.17330677290836655</v>
      </c>
    </row>
    <row r="11" spans="1:23" ht="15" customHeight="1">
      <c r="A11" s="421" t="s">
        <v>389</v>
      </c>
      <c r="B11" s="416" t="s">
        <v>386</v>
      </c>
      <c r="C11" s="423">
        <v>202</v>
      </c>
      <c r="D11" s="423">
        <v>54</v>
      </c>
      <c r="E11" s="423">
        <v>45</v>
      </c>
      <c r="F11" s="423">
        <v>769</v>
      </c>
      <c r="G11" s="423">
        <v>652</v>
      </c>
      <c r="H11" s="423">
        <v>51</v>
      </c>
      <c r="I11" s="423">
        <v>1571</v>
      </c>
      <c r="J11" s="423">
        <v>164</v>
      </c>
      <c r="K11" s="423">
        <v>36</v>
      </c>
      <c r="L11" s="423">
        <v>19</v>
      </c>
      <c r="M11" s="423">
        <v>737</v>
      </c>
      <c r="N11" s="423">
        <v>553</v>
      </c>
      <c r="O11" s="423">
        <v>38</v>
      </c>
      <c r="P11" s="423">
        <v>1383</v>
      </c>
      <c r="Q11" s="417">
        <f t="shared" si="1"/>
        <v>-0.18811881188118812</v>
      </c>
      <c r="R11" s="417">
        <f t="shared" si="0"/>
        <v>-0.33333333333333331</v>
      </c>
      <c r="S11" s="417">
        <f t="shared" si="0"/>
        <v>-0.57777777777777772</v>
      </c>
      <c r="T11" s="417">
        <f t="shared" si="0"/>
        <v>-4.1612483745123538E-2</v>
      </c>
      <c r="U11" s="417">
        <f t="shared" si="0"/>
        <v>-0.15184049079754602</v>
      </c>
      <c r="V11" s="417">
        <f t="shared" si="0"/>
        <v>-0.25490196078431371</v>
      </c>
      <c r="W11" s="418">
        <f t="shared" si="0"/>
        <v>-0.11966900063653724</v>
      </c>
    </row>
    <row r="12" spans="1:23" ht="15" customHeight="1">
      <c r="A12" s="420" t="s">
        <v>390</v>
      </c>
      <c r="B12" s="416" t="s">
        <v>385</v>
      </c>
      <c r="C12" s="423">
        <v>145</v>
      </c>
      <c r="D12" s="423">
        <v>53</v>
      </c>
      <c r="E12" s="423">
        <v>23</v>
      </c>
      <c r="F12" s="423">
        <v>414</v>
      </c>
      <c r="G12" s="423">
        <v>362</v>
      </c>
      <c r="H12" s="423">
        <v>40</v>
      </c>
      <c r="I12" s="423">
        <v>892</v>
      </c>
      <c r="J12" s="423">
        <v>73</v>
      </c>
      <c r="K12" s="423">
        <v>12</v>
      </c>
      <c r="L12" s="423">
        <v>18</v>
      </c>
      <c r="M12" s="423">
        <v>348</v>
      </c>
      <c r="N12" s="423">
        <v>304</v>
      </c>
      <c r="O12" s="423">
        <v>23</v>
      </c>
      <c r="P12" s="423">
        <v>705</v>
      </c>
      <c r="Q12" s="417">
        <f t="shared" si="1"/>
        <v>-0.49655172413793103</v>
      </c>
      <c r="R12" s="417">
        <f t="shared" si="0"/>
        <v>-0.77358490566037741</v>
      </c>
      <c r="S12" s="417">
        <f t="shared" si="0"/>
        <v>-0.21739130434782608</v>
      </c>
      <c r="T12" s="417">
        <f t="shared" si="0"/>
        <v>-0.15942028985507245</v>
      </c>
      <c r="U12" s="417">
        <f t="shared" si="0"/>
        <v>-0.16022099447513813</v>
      </c>
      <c r="V12" s="417">
        <f t="shared" si="0"/>
        <v>-0.42499999999999999</v>
      </c>
      <c r="W12" s="418">
        <f t="shared" si="0"/>
        <v>-0.20964125560538116</v>
      </c>
    </row>
    <row r="13" spans="1:23" ht="15" customHeight="1">
      <c r="A13" s="421" t="s">
        <v>390</v>
      </c>
      <c r="B13" s="416" t="s">
        <v>386</v>
      </c>
      <c r="C13" s="423">
        <v>195</v>
      </c>
      <c r="D13" s="423">
        <v>60</v>
      </c>
      <c r="E13" s="423">
        <v>35</v>
      </c>
      <c r="F13" s="423">
        <v>719</v>
      </c>
      <c r="G13" s="423">
        <v>580</v>
      </c>
      <c r="H13" s="423">
        <v>53</v>
      </c>
      <c r="I13" s="423">
        <v>1447</v>
      </c>
      <c r="J13" s="423">
        <v>123</v>
      </c>
      <c r="K13" s="423">
        <v>36</v>
      </c>
      <c r="L13" s="423">
        <v>23</v>
      </c>
      <c r="M13" s="423">
        <v>645</v>
      </c>
      <c r="N13" s="423">
        <v>462</v>
      </c>
      <c r="O13" s="423">
        <v>30</v>
      </c>
      <c r="P13" s="423">
        <v>1196</v>
      </c>
      <c r="Q13" s="417">
        <f t="shared" si="1"/>
        <v>-0.36923076923076925</v>
      </c>
      <c r="R13" s="417">
        <f t="shared" si="0"/>
        <v>-0.4</v>
      </c>
      <c r="S13" s="417">
        <f t="shared" si="0"/>
        <v>-0.34285714285714286</v>
      </c>
      <c r="T13" s="417">
        <f t="shared" si="0"/>
        <v>-0.10292072322670376</v>
      </c>
      <c r="U13" s="417">
        <f t="shared" si="0"/>
        <v>-0.20344827586206896</v>
      </c>
      <c r="V13" s="417">
        <f t="shared" si="0"/>
        <v>-0.43396226415094341</v>
      </c>
      <c r="W13" s="418">
        <f t="shared" si="0"/>
        <v>-0.17346233586731169</v>
      </c>
    </row>
    <row r="14" spans="1:23" ht="15" customHeight="1">
      <c r="A14" s="420" t="s">
        <v>392</v>
      </c>
      <c r="B14" s="416" t="s">
        <v>385</v>
      </c>
      <c r="C14" s="423">
        <v>303</v>
      </c>
      <c r="D14" s="423">
        <v>141</v>
      </c>
      <c r="E14" s="423">
        <v>64</v>
      </c>
      <c r="F14" s="423">
        <v>1224</v>
      </c>
      <c r="G14" s="423">
        <v>1128</v>
      </c>
      <c r="H14" s="423">
        <v>135</v>
      </c>
      <c r="I14" s="423">
        <v>2692</v>
      </c>
      <c r="J14" s="423">
        <v>244</v>
      </c>
      <c r="K14" s="423">
        <v>82</v>
      </c>
      <c r="L14" s="423">
        <v>54</v>
      </c>
      <c r="M14" s="423">
        <v>1223</v>
      </c>
      <c r="N14" s="423">
        <v>1045</v>
      </c>
      <c r="O14" s="423">
        <v>76</v>
      </c>
      <c r="P14" s="423">
        <v>2480</v>
      </c>
      <c r="Q14" s="417">
        <f t="shared" si="1"/>
        <v>-0.19471947194719472</v>
      </c>
      <c r="R14" s="417">
        <f t="shared" si="0"/>
        <v>-0.41843971631205673</v>
      </c>
      <c r="S14" s="417">
        <f t="shared" si="0"/>
        <v>-0.15625</v>
      </c>
      <c r="T14" s="417">
        <f t="shared" si="0"/>
        <v>-8.1699346405228761E-4</v>
      </c>
      <c r="U14" s="417">
        <f t="shared" si="0"/>
        <v>-7.3581560283687938E-2</v>
      </c>
      <c r="V14" s="417">
        <f t="shared" si="0"/>
        <v>-0.43703703703703706</v>
      </c>
      <c r="W14" s="418">
        <f t="shared" si="0"/>
        <v>-7.8751857355126298E-2</v>
      </c>
    </row>
    <row r="15" spans="1:23" ht="15" customHeight="1">
      <c r="A15" s="422" t="s">
        <v>392</v>
      </c>
      <c r="B15" s="416" t="s">
        <v>386</v>
      </c>
      <c r="C15" s="423">
        <v>432</v>
      </c>
      <c r="D15" s="423">
        <v>168</v>
      </c>
      <c r="E15" s="423">
        <v>118</v>
      </c>
      <c r="F15" s="423">
        <v>2093</v>
      </c>
      <c r="G15" s="423">
        <v>1730</v>
      </c>
      <c r="H15" s="423">
        <v>163</v>
      </c>
      <c r="I15" s="423">
        <v>4272</v>
      </c>
      <c r="J15" s="423">
        <v>361</v>
      </c>
      <c r="K15" s="423">
        <v>113</v>
      </c>
      <c r="L15" s="423">
        <v>65</v>
      </c>
      <c r="M15" s="423">
        <v>2195</v>
      </c>
      <c r="N15" s="423">
        <v>1606</v>
      </c>
      <c r="O15" s="423">
        <v>107</v>
      </c>
      <c r="P15" s="423">
        <v>4086</v>
      </c>
      <c r="Q15" s="417">
        <f t="shared" si="1"/>
        <v>-0.16435185185185186</v>
      </c>
      <c r="R15" s="417">
        <f t="shared" si="0"/>
        <v>-0.32738095238095238</v>
      </c>
      <c r="S15" s="417">
        <f t="shared" si="0"/>
        <v>-0.44915254237288138</v>
      </c>
      <c r="T15" s="417">
        <f t="shared" si="0"/>
        <v>4.8733874820831344E-2</v>
      </c>
      <c r="U15" s="417">
        <f t="shared" si="0"/>
        <v>-7.1676300578034688E-2</v>
      </c>
      <c r="V15" s="417">
        <f t="shared" si="0"/>
        <v>-0.34355828220858897</v>
      </c>
      <c r="W15" s="418">
        <f t="shared" si="0"/>
        <v>-4.3539325842696631E-2</v>
      </c>
    </row>
    <row r="16" spans="1:23" ht="15" customHeight="1">
      <c r="A16" s="421" t="s">
        <v>392</v>
      </c>
      <c r="B16" s="419" t="s">
        <v>541</v>
      </c>
      <c r="C16" s="423">
        <v>735</v>
      </c>
      <c r="D16" s="423">
        <v>309</v>
      </c>
      <c r="E16" s="423">
        <v>182</v>
      </c>
      <c r="F16" s="423">
        <v>3317</v>
      </c>
      <c r="G16" s="423">
        <v>2858</v>
      </c>
      <c r="H16" s="423">
        <v>298</v>
      </c>
      <c r="I16" s="423">
        <v>6964</v>
      </c>
      <c r="J16" s="423">
        <v>605</v>
      </c>
      <c r="K16" s="423">
        <v>195</v>
      </c>
      <c r="L16" s="423">
        <v>119</v>
      </c>
      <c r="M16" s="423">
        <v>3418</v>
      </c>
      <c r="N16" s="423">
        <v>2651</v>
      </c>
      <c r="O16" s="423">
        <v>183</v>
      </c>
      <c r="P16" s="423">
        <v>6566</v>
      </c>
      <c r="Q16" s="417">
        <f t="shared" si="1"/>
        <v>-0.17687074829931973</v>
      </c>
      <c r="R16" s="417">
        <f t="shared" si="0"/>
        <v>-0.36893203883495146</v>
      </c>
      <c r="S16" s="417">
        <f t="shared" si="0"/>
        <v>-0.34615384615384615</v>
      </c>
      <c r="T16" s="417">
        <f t="shared" si="0"/>
        <v>3.0449201085318057E-2</v>
      </c>
      <c r="U16" s="417">
        <f t="shared" si="0"/>
        <v>-7.2428271518544432E-2</v>
      </c>
      <c r="V16" s="417">
        <f t="shared" si="0"/>
        <v>-0.38590604026845637</v>
      </c>
      <c r="W16" s="418">
        <f t="shared" si="0"/>
        <v>-5.7151062607696729E-2</v>
      </c>
    </row>
    <row r="17" spans="1:24" s="166" customFormat="1" ht="17.25" customHeight="1">
      <c r="A17" s="60" t="s">
        <v>353</v>
      </c>
      <c r="X17" s="169"/>
    </row>
    <row r="18" spans="1:24" s="166" customFormat="1" ht="12" customHeight="1">
      <c r="A18" s="171" t="s">
        <v>544</v>
      </c>
      <c r="V18" s="169"/>
    </row>
    <row r="19" spans="1:24" s="166" customFormat="1" ht="24" customHeight="1">
      <c r="A19" s="489" t="s">
        <v>776</v>
      </c>
      <c r="B19" s="489"/>
      <c r="C19" s="489"/>
      <c r="D19" s="489"/>
      <c r="E19" s="489"/>
      <c r="F19" s="489"/>
      <c r="G19" s="489"/>
      <c r="H19" s="489"/>
      <c r="I19" s="489"/>
      <c r="J19" s="489"/>
      <c r="K19" s="489"/>
      <c r="L19" s="489"/>
      <c r="M19" s="489"/>
      <c r="N19" s="489"/>
      <c r="O19" s="489"/>
      <c r="P19" s="489"/>
      <c r="Q19" s="489"/>
      <c r="R19" s="489"/>
      <c r="S19" s="489"/>
      <c r="T19" s="489"/>
      <c r="U19" s="489"/>
      <c r="V19" s="489"/>
      <c r="W19" s="489"/>
      <c r="X19" s="169"/>
    </row>
    <row r="20" spans="1:24" s="166" customFormat="1" ht="12" customHeight="1">
      <c r="A20" s="166" t="s">
        <v>825</v>
      </c>
      <c r="X20" s="169"/>
    </row>
    <row r="21" spans="1:24" s="166" customFormat="1" ht="12" customHeight="1">
      <c r="A21" s="166" t="s">
        <v>826</v>
      </c>
      <c r="X21" s="169"/>
    </row>
    <row r="22" spans="1:24" s="166" customFormat="1" ht="12" customHeight="1">
      <c r="A22" s="166" t="s">
        <v>687</v>
      </c>
      <c r="X22" s="169"/>
    </row>
    <row r="23" spans="1:24" s="166" customFormat="1" ht="12" customHeight="1">
      <c r="A23" s="204" t="s">
        <v>355</v>
      </c>
      <c r="B23" s="204"/>
      <c r="C23" s="204"/>
      <c r="D23" s="204"/>
      <c r="E23" s="204"/>
      <c r="F23" s="204"/>
      <c r="G23" s="204"/>
      <c r="H23" s="204"/>
      <c r="I23" s="204"/>
      <c r="J23" s="204"/>
      <c r="K23" s="204"/>
      <c r="L23" s="204"/>
      <c r="M23" s="204"/>
      <c r="N23" s="204"/>
      <c r="O23" s="204"/>
      <c r="P23" s="204"/>
      <c r="Q23" s="204"/>
      <c r="R23" s="204"/>
      <c r="S23" s="204"/>
      <c r="T23" s="204"/>
      <c r="U23" s="204"/>
    </row>
    <row r="24" spans="1:24" s="166" customFormat="1" ht="12" customHeight="1">
      <c r="A24" s="171" t="s">
        <v>356</v>
      </c>
      <c r="B24" s="171"/>
      <c r="C24" s="171"/>
      <c r="D24" s="171"/>
      <c r="E24" s="171"/>
      <c r="F24" s="171"/>
      <c r="G24" s="171"/>
      <c r="H24" s="171"/>
      <c r="I24" s="171"/>
      <c r="J24" s="171"/>
      <c r="K24" s="171"/>
      <c r="L24" s="171"/>
      <c r="M24" s="171"/>
      <c r="N24" s="171"/>
      <c r="O24" s="171"/>
      <c r="P24" s="171"/>
      <c r="Q24" s="171"/>
      <c r="R24" s="171"/>
      <c r="S24" s="171"/>
      <c r="T24" s="171"/>
      <c r="U24" s="171"/>
    </row>
    <row r="25" spans="1:24" s="166" customFormat="1" ht="12" customHeight="1">
      <c r="A25" s="204" t="s">
        <v>357</v>
      </c>
      <c r="B25" s="435"/>
      <c r="C25" s="435"/>
      <c r="D25" s="435"/>
      <c r="E25" s="435"/>
      <c r="F25" s="434"/>
      <c r="G25" s="434"/>
      <c r="H25" s="434"/>
      <c r="I25" s="434"/>
      <c r="J25" s="434"/>
      <c r="K25" s="434"/>
      <c r="L25" s="434"/>
      <c r="M25" s="434"/>
      <c r="N25" s="434"/>
      <c r="O25" s="434"/>
      <c r="P25" s="434"/>
      <c r="Q25" s="434"/>
      <c r="R25" s="434"/>
      <c r="S25" s="434"/>
      <c r="T25" s="434"/>
      <c r="U25" s="434"/>
    </row>
    <row r="26" spans="1:24" s="166" customFormat="1" ht="12" customHeight="1">
      <c r="A26" s="204" t="s">
        <v>358</v>
      </c>
      <c r="B26" s="435"/>
      <c r="C26" s="435"/>
      <c r="D26" s="435"/>
      <c r="E26" s="435"/>
      <c r="F26" s="434"/>
      <c r="G26" s="434"/>
      <c r="H26" s="434"/>
      <c r="I26" s="434"/>
      <c r="J26" s="434"/>
      <c r="K26" s="434"/>
      <c r="L26" s="434"/>
      <c r="M26" s="434"/>
      <c r="N26" s="434"/>
      <c r="O26" s="434"/>
      <c r="P26" s="434"/>
      <c r="Q26" s="434"/>
      <c r="R26" s="434"/>
      <c r="S26" s="434"/>
      <c r="T26" s="434"/>
      <c r="U26" s="434"/>
    </row>
    <row r="27" spans="1:24" s="166" customFormat="1" ht="12" customHeight="1">
      <c r="A27" s="61" t="s">
        <v>359</v>
      </c>
      <c r="X27" s="169"/>
    </row>
    <row r="28" spans="1:24" s="210" customFormat="1" ht="30" customHeight="1">
      <c r="A28" s="206" t="s">
        <v>360</v>
      </c>
    </row>
    <row r="29" spans="1:24" s="153" customFormat="1" ht="20.25" customHeight="1">
      <c r="A29" s="152" t="s">
        <v>874</v>
      </c>
    </row>
    <row r="30" spans="1:24">
      <c r="A30" s="499" t="s">
        <v>365</v>
      </c>
      <c r="B30" s="497" t="s">
        <v>366</v>
      </c>
      <c r="C30" s="496" t="s">
        <v>829</v>
      </c>
      <c r="D30" s="496"/>
      <c r="E30" s="496"/>
      <c r="F30" s="496"/>
      <c r="G30" s="496"/>
      <c r="H30" s="496"/>
      <c r="I30" s="496"/>
      <c r="J30" s="496" t="s">
        <v>830</v>
      </c>
      <c r="K30" s="496"/>
      <c r="L30" s="496"/>
      <c r="M30" s="496"/>
      <c r="N30" s="496"/>
      <c r="O30" s="496"/>
      <c r="P30" s="496"/>
      <c r="Q30" s="496" t="s">
        <v>199</v>
      </c>
      <c r="R30" s="496"/>
      <c r="S30" s="496"/>
      <c r="T30" s="496"/>
      <c r="U30" s="496"/>
      <c r="V30" s="496"/>
      <c r="W30" s="501"/>
    </row>
    <row r="31" spans="1:24" ht="15" customHeight="1">
      <c r="A31" s="500"/>
      <c r="B31" s="498"/>
      <c r="C31" s="414" t="s">
        <v>859</v>
      </c>
      <c r="D31" s="414" t="s">
        <v>860</v>
      </c>
      <c r="E31" s="414" t="s">
        <v>861</v>
      </c>
      <c r="F31" s="414" t="s">
        <v>862</v>
      </c>
      <c r="G31" s="414" t="s">
        <v>863</v>
      </c>
      <c r="H31" s="414" t="s">
        <v>864</v>
      </c>
      <c r="I31" s="414" t="s">
        <v>865</v>
      </c>
      <c r="J31" s="414" t="s">
        <v>866</v>
      </c>
      <c r="K31" s="414" t="s">
        <v>867</v>
      </c>
      <c r="L31" s="414" t="s">
        <v>868</v>
      </c>
      <c r="M31" s="414" t="s">
        <v>869</v>
      </c>
      <c r="N31" s="414" t="s">
        <v>870</v>
      </c>
      <c r="O31" s="414" t="s">
        <v>871</v>
      </c>
      <c r="P31" s="414" t="s">
        <v>872</v>
      </c>
      <c r="Q31" s="414" t="s">
        <v>824</v>
      </c>
      <c r="R31" s="414" t="s">
        <v>379</v>
      </c>
      <c r="S31" s="414" t="s">
        <v>380</v>
      </c>
      <c r="T31" s="414" t="s">
        <v>381</v>
      </c>
      <c r="U31" s="414" t="s">
        <v>382</v>
      </c>
      <c r="V31" s="414" t="s">
        <v>873</v>
      </c>
      <c r="W31" s="415" t="s">
        <v>221</v>
      </c>
    </row>
    <row r="32" spans="1:24">
      <c r="A32" s="426" t="s">
        <v>384</v>
      </c>
      <c r="B32" s="424" t="s">
        <v>385</v>
      </c>
      <c r="C32" s="423">
        <v>186</v>
      </c>
      <c r="D32" s="423">
        <v>70</v>
      </c>
      <c r="E32" s="423">
        <v>64</v>
      </c>
      <c r="F32" s="423">
        <v>878</v>
      </c>
      <c r="G32" s="423">
        <v>833</v>
      </c>
      <c r="H32" s="423">
        <v>95</v>
      </c>
      <c r="I32" s="423">
        <v>1940</v>
      </c>
      <c r="J32" s="423">
        <v>175</v>
      </c>
      <c r="K32" s="423">
        <v>51</v>
      </c>
      <c r="L32" s="423">
        <v>51</v>
      </c>
      <c r="M32" s="423">
        <v>730</v>
      </c>
      <c r="N32" s="423">
        <v>684</v>
      </c>
      <c r="O32" s="423">
        <v>75</v>
      </c>
      <c r="P32" s="423">
        <v>1591</v>
      </c>
      <c r="Q32" s="417">
        <f>(J32-C32)/C32</f>
        <v>-5.9139784946236562E-2</v>
      </c>
      <c r="R32" s="417">
        <f t="shared" ref="R32:W42" si="2">(K32-D32)/D32</f>
        <v>-0.27142857142857141</v>
      </c>
      <c r="S32" s="417">
        <f t="shared" si="2"/>
        <v>-0.203125</v>
      </c>
      <c r="T32" s="417">
        <f t="shared" si="2"/>
        <v>-0.16856492027334852</v>
      </c>
      <c r="U32" s="417">
        <f t="shared" si="2"/>
        <v>-0.17887154861944779</v>
      </c>
      <c r="V32" s="417">
        <f t="shared" si="2"/>
        <v>-0.21052631578947367</v>
      </c>
      <c r="W32" s="418">
        <f t="shared" si="2"/>
        <v>-0.17989690721649484</v>
      </c>
    </row>
    <row r="33" spans="1:24">
      <c r="A33" s="427" t="s">
        <v>384</v>
      </c>
      <c r="B33" s="424" t="s">
        <v>386</v>
      </c>
      <c r="C33" s="423">
        <v>269</v>
      </c>
      <c r="D33" s="423">
        <v>76</v>
      </c>
      <c r="E33" s="423">
        <v>62</v>
      </c>
      <c r="F33" s="423">
        <v>1524</v>
      </c>
      <c r="G33" s="423">
        <v>1576</v>
      </c>
      <c r="H33" s="423">
        <v>122</v>
      </c>
      <c r="I33" s="423">
        <v>3360</v>
      </c>
      <c r="J33" s="423">
        <v>239</v>
      </c>
      <c r="K33" s="423">
        <v>77</v>
      </c>
      <c r="L33" s="423">
        <v>63</v>
      </c>
      <c r="M33" s="423">
        <v>1401</v>
      </c>
      <c r="N33" s="423">
        <v>1339</v>
      </c>
      <c r="O33" s="423">
        <v>95</v>
      </c>
      <c r="P33" s="423">
        <v>2975</v>
      </c>
      <c r="Q33" s="417">
        <f t="shared" ref="Q33:Q42" si="3">(J33-C33)/C33</f>
        <v>-0.11152416356877323</v>
      </c>
      <c r="R33" s="417">
        <f t="shared" si="2"/>
        <v>1.3157894736842105E-2</v>
      </c>
      <c r="S33" s="417">
        <f t="shared" si="2"/>
        <v>1.6129032258064516E-2</v>
      </c>
      <c r="T33" s="417">
        <f t="shared" si="2"/>
        <v>-8.070866141732283E-2</v>
      </c>
      <c r="U33" s="417">
        <f t="shared" si="2"/>
        <v>-0.15038071065989847</v>
      </c>
      <c r="V33" s="417">
        <f t="shared" si="2"/>
        <v>-0.22131147540983606</v>
      </c>
      <c r="W33" s="418">
        <f t="shared" si="2"/>
        <v>-0.11458333333333333</v>
      </c>
    </row>
    <row r="34" spans="1:24">
      <c r="A34" s="426" t="s">
        <v>387</v>
      </c>
      <c r="B34" s="424" t="s">
        <v>385</v>
      </c>
      <c r="C34" s="423">
        <v>161</v>
      </c>
      <c r="D34" s="423">
        <v>74</v>
      </c>
      <c r="E34" s="423">
        <v>58</v>
      </c>
      <c r="F34" s="423">
        <v>777</v>
      </c>
      <c r="G34" s="423">
        <v>795</v>
      </c>
      <c r="H34" s="423">
        <v>108</v>
      </c>
      <c r="I34" s="423">
        <v>1812</v>
      </c>
      <c r="J34" s="423">
        <v>153</v>
      </c>
      <c r="K34" s="423">
        <v>36</v>
      </c>
      <c r="L34" s="423">
        <v>31</v>
      </c>
      <c r="M34" s="423">
        <v>601</v>
      </c>
      <c r="N34" s="423">
        <v>511</v>
      </c>
      <c r="O34" s="423">
        <v>58</v>
      </c>
      <c r="P34" s="423">
        <v>1237</v>
      </c>
      <c r="Q34" s="417">
        <f t="shared" si="3"/>
        <v>-4.9689440993788817E-2</v>
      </c>
      <c r="R34" s="417">
        <f t="shared" si="2"/>
        <v>-0.51351351351351349</v>
      </c>
      <c r="S34" s="417">
        <f t="shared" si="2"/>
        <v>-0.46551724137931033</v>
      </c>
      <c r="T34" s="417">
        <f t="shared" si="2"/>
        <v>-0.22651222651222652</v>
      </c>
      <c r="U34" s="417">
        <f t="shared" si="2"/>
        <v>-0.3572327044025157</v>
      </c>
      <c r="V34" s="417">
        <f t="shared" si="2"/>
        <v>-0.46296296296296297</v>
      </c>
      <c r="W34" s="418">
        <f t="shared" si="2"/>
        <v>-0.31732891832229582</v>
      </c>
    </row>
    <row r="35" spans="1:24">
      <c r="A35" s="427" t="s">
        <v>387</v>
      </c>
      <c r="B35" s="424" t="s">
        <v>386</v>
      </c>
      <c r="C35" s="423">
        <v>272</v>
      </c>
      <c r="D35" s="423">
        <v>80</v>
      </c>
      <c r="E35" s="423">
        <v>84</v>
      </c>
      <c r="F35" s="423">
        <v>1570</v>
      </c>
      <c r="G35" s="423">
        <v>1450</v>
      </c>
      <c r="H35" s="423">
        <v>111</v>
      </c>
      <c r="I35" s="423">
        <v>3295</v>
      </c>
      <c r="J35" s="423">
        <v>223</v>
      </c>
      <c r="K35" s="423">
        <v>62</v>
      </c>
      <c r="L35" s="423">
        <v>39</v>
      </c>
      <c r="M35" s="423">
        <v>1153</v>
      </c>
      <c r="N35" s="423">
        <v>1030</v>
      </c>
      <c r="O35" s="423">
        <v>60</v>
      </c>
      <c r="P35" s="423">
        <v>2344</v>
      </c>
      <c r="Q35" s="417">
        <f t="shared" si="3"/>
        <v>-0.18014705882352941</v>
      </c>
      <c r="R35" s="417">
        <f t="shared" si="2"/>
        <v>-0.22500000000000001</v>
      </c>
      <c r="S35" s="417">
        <f t="shared" si="2"/>
        <v>-0.5357142857142857</v>
      </c>
      <c r="T35" s="417">
        <f t="shared" si="2"/>
        <v>-0.26560509554140127</v>
      </c>
      <c r="U35" s="417">
        <f t="shared" si="2"/>
        <v>-0.28965517241379313</v>
      </c>
      <c r="V35" s="417">
        <f t="shared" si="2"/>
        <v>-0.45945945945945948</v>
      </c>
      <c r="W35" s="418">
        <f t="shared" si="2"/>
        <v>-0.28861911987860395</v>
      </c>
    </row>
    <row r="36" spans="1:24">
      <c r="A36" s="426" t="s">
        <v>389</v>
      </c>
      <c r="B36" s="424" t="s">
        <v>385</v>
      </c>
      <c r="C36" s="423">
        <v>177</v>
      </c>
      <c r="D36" s="423">
        <v>48</v>
      </c>
      <c r="E36" s="423">
        <v>57</v>
      </c>
      <c r="F36" s="423">
        <v>839</v>
      </c>
      <c r="G36" s="423">
        <v>816</v>
      </c>
      <c r="H36" s="423">
        <v>93</v>
      </c>
      <c r="I36" s="423">
        <v>1853</v>
      </c>
      <c r="J36" s="423">
        <v>155</v>
      </c>
      <c r="K36" s="423">
        <v>34</v>
      </c>
      <c r="L36" s="423">
        <v>34</v>
      </c>
      <c r="M36" s="423">
        <v>689</v>
      </c>
      <c r="N36" s="423">
        <v>583</v>
      </c>
      <c r="O36" s="423">
        <v>66</v>
      </c>
      <c r="P36" s="423">
        <v>1406</v>
      </c>
      <c r="Q36" s="417">
        <f t="shared" si="3"/>
        <v>-0.12429378531073447</v>
      </c>
      <c r="R36" s="417">
        <f t="shared" si="2"/>
        <v>-0.29166666666666669</v>
      </c>
      <c r="S36" s="417">
        <f t="shared" si="2"/>
        <v>-0.40350877192982454</v>
      </c>
      <c r="T36" s="417">
        <f t="shared" si="2"/>
        <v>-0.17878426698450536</v>
      </c>
      <c r="U36" s="417">
        <f t="shared" si="2"/>
        <v>-0.28553921568627449</v>
      </c>
      <c r="V36" s="417">
        <f t="shared" si="2"/>
        <v>-0.29032258064516131</v>
      </c>
      <c r="W36" s="418">
        <f t="shared" si="2"/>
        <v>-0.24123043712898004</v>
      </c>
    </row>
    <row r="37" spans="1:24">
      <c r="A37" s="427" t="s">
        <v>389</v>
      </c>
      <c r="B37" s="424" t="s">
        <v>386</v>
      </c>
      <c r="C37" s="423">
        <v>240</v>
      </c>
      <c r="D37" s="423">
        <v>89</v>
      </c>
      <c r="E37" s="423">
        <v>92</v>
      </c>
      <c r="F37" s="423">
        <v>1573</v>
      </c>
      <c r="G37" s="423">
        <v>1581</v>
      </c>
      <c r="H37" s="423">
        <v>112</v>
      </c>
      <c r="I37" s="423">
        <v>3447</v>
      </c>
      <c r="J37" s="423">
        <v>258</v>
      </c>
      <c r="K37" s="423">
        <v>59</v>
      </c>
      <c r="L37" s="423">
        <v>55</v>
      </c>
      <c r="M37" s="423">
        <v>1388</v>
      </c>
      <c r="N37" s="423">
        <v>1195</v>
      </c>
      <c r="O37" s="423">
        <v>85</v>
      </c>
      <c r="P37" s="423">
        <v>2782</v>
      </c>
      <c r="Q37" s="417">
        <f t="shared" si="3"/>
        <v>7.4999999999999997E-2</v>
      </c>
      <c r="R37" s="417">
        <f t="shared" si="2"/>
        <v>-0.33707865168539325</v>
      </c>
      <c r="S37" s="417">
        <f t="shared" si="2"/>
        <v>-0.40217391304347827</v>
      </c>
      <c r="T37" s="417">
        <f t="shared" si="2"/>
        <v>-0.11760966306420852</v>
      </c>
      <c r="U37" s="417">
        <f t="shared" si="2"/>
        <v>-0.24414927261227071</v>
      </c>
      <c r="V37" s="417">
        <f t="shared" si="2"/>
        <v>-0.24107142857142858</v>
      </c>
      <c r="W37" s="418">
        <f t="shared" si="2"/>
        <v>-0.19292138091093705</v>
      </c>
    </row>
    <row r="38" spans="1:24">
      <c r="A38" s="426" t="s">
        <v>390</v>
      </c>
      <c r="B38" s="424" t="s">
        <v>385</v>
      </c>
      <c r="C38" s="423">
        <v>192</v>
      </c>
      <c r="D38" s="423">
        <v>65</v>
      </c>
      <c r="E38" s="423">
        <v>57</v>
      </c>
      <c r="F38" s="423">
        <v>774</v>
      </c>
      <c r="G38" s="423">
        <v>771</v>
      </c>
      <c r="H38" s="423">
        <v>81</v>
      </c>
      <c r="I38" s="423">
        <v>1748</v>
      </c>
      <c r="J38" s="423">
        <v>136</v>
      </c>
      <c r="K38" s="423">
        <v>45</v>
      </c>
      <c r="L38" s="423">
        <v>40</v>
      </c>
      <c r="M38" s="423">
        <v>692</v>
      </c>
      <c r="N38" s="423">
        <v>670</v>
      </c>
      <c r="O38" s="423">
        <v>55</v>
      </c>
      <c r="P38" s="423">
        <v>1502</v>
      </c>
      <c r="Q38" s="417">
        <f t="shared" si="3"/>
        <v>-0.29166666666666669</v>
      </c>
      <c r="R38" s="417">
        <f t="shared" si="2"/>
        <v>-0.30769230769230771</v>
      </c>
      <c r="S38" s="417">
        <f t="shared" si="2"/>
        <v>-0.2982456140350877</v>
      </c>
      <c r="T38" s="417">
        <f t="shared" si="2"/>
        <v>-0.10594315245478036</v>
      </c>
      <c r="U38" s="417">
        <f t="shared" si="2"/>
        <v>-0.13099870298313879</v>
      </c>
      <c r="V38" s="417">
        <f t="shared" si="2"/>
        <v>-0.32098765432098764</v>
      </c>
      <c r="W38" s="418">
        <f t="shared" si="2"/>
        <v>-0.14073226544622425</v>
      </c>
    </row>
    <row r="39" spans="1:24">
      <c r="A39" s="427" t="s">
        <v>390</v>
      </c>
      <c r="B39" s="424" t="s">
        <v>386</v>
      </c>
      <c r="C39" s="423">
        <v>246</v>
      </c>
      <c r="D39" s="423">
        <v>82</v>
      </c>
      <c r="E39" s="423">
        <v>85</v>
      </c>
      <c r="F39" s="423">
        <v>1522</v>
      </c>
      <c r="G39" s="423">
        <v>1527</v>
      </c>
      <c r="H39" s="423">
        <v>111</v>
      </c>
      <c r="I39" s="423">
        <v>3327</v>
      </c>
      <c r="J39" s="423">
        <v>234</v>
      </c>
      <c r="K39" s="423">
        <v>60</v>
      </c>
      <c r="L39" s="423">
        <v>57</v>
      </c>
      <c r="M39" s="423">
        <v>1433</v>
      </c>
      <c r="N39" s="423">
        <v>1305</v>
      </c>
      <c r="O39" s="423">
        <v>77</v>
      </c>
      <c r="P39" s="423">
        <v>2932</v>
      </c>
      <c r="Q39" s="417">
        <f t="shared" si="3"/>
        <v>-4.878048780487805E-2</v>
      </c>
      <c r="R39" s="417">
        <f t="shared" si="2"/>
        <v>-0.26829268292682928</v>
      </c>
      <c r="S39" s="417">
        <f t="shared" si="2"/>
        <v>-0.32941176470588235</v>
      </c>
      <c r="T39" s="417">
        <f t="shared" si="2"/>
        <v>-5.8475689881734558E-2</v>
      </c>
      <c r="U39" s="417">
        <f t="shared" si="2"/>
        <v>-0.14538310412573674</v>
      </c>
      <c r="V39" s="417">
        <f t="shared" si="2"/>
        <v>-0.30630630630630629</v>
      </c>
      <c r="W39" s="418">
        <f t="shared" si="2"/>
        <v>-0.11872557859933874</v>
      </c>
    </row>
    <row r="40" spans="1:24">
      <c r="A40" s="426" t="s">
        <v>392</v>
      </c>
      <c r="B40" s="424" t="s">
        <v>385</v>
      </c>
      <c r="C40" s="423">
        <v>530</v>
      </c>
      <c r="D40" s="423">
        <v>229</v>
      </c>
      <c r="E40" s="423">
        <v>215</v>
      </c>
      <c r="F40" s="423">
        <v>2945</v>
      </c>
      <c r="G40" s="423">
        <v>2905</v>
      </c>
      <c r="H40" s="423">
        <v>343</v>
      </c>
      <c r="I40" s="423">
        <v>6637</v>
      </c>
      <c r="J40" s="423">
        <v>449</v>
      </c>
      <c r="K40" s="423">
        <v>151</v>
      </c>
      <c r="L40" s="423">
        <v>141</v>
      </c>
      <c r="M40" s="423">
        <v>2485</v>
      </c>
      <c r="N40" s="423">
        <v>2252</v>
      </c>
      <c r="O40" s="423">
        <v>238</v>
      </c>
      <c r="P40" s="423">
        <v>5267</v>
      </c>
      <c r="Q40" s="417">
        <f t="shared" si="3"/>
        <v>-0.15283018867924528</v>
      </c>
      <c r="R40" s="417">
        <f t="shared" si="2"/>
        <v>-0.34061135371179041</v>
      </c>
      <c r="S40" s="417">
        <f t="shared" si="2"/>
        <v>-0.34418604651162793</v>
      </c>
      <c r="T40" s="417">
        <f t="shared" si="2"/>
        <v>-0.15619694397283532</v>
      </c>
      <c r="U40" s="417">
        <f t="shared" si="2"/>
        <v>-0.22478485370051635</v>
      </c>
      <c r="V40" s="417">
        <f t="shared" si="2"/>
        <v>-0.30612244897959184</v>
      </c>
      <c r="W40" s="418">
        <f t="shared" si="2"/>
        <v>-0.20641856260358596</v>
      </c>
    </row>
    <row r="41" spans="1:24">
      <c r="A41" s="428" t="s">
        <v>392</v>
      </c>
      <c r="B41" s="424" t="s">
        <v>386</v>
      </c>
      <c r="C41" s="423">
        <v>768</v>
      </c>
      <c r="D41" s="423">
        <v>287</v>
      </c>
      <c r="E41" s="423">
        <v>296</v>
      </c>
      <c r="F41" s="423">
        <v>5625</v>
      </c>
      <c r="G41" s="423">
        <v>5570</v>
      </c>
      <c r="H41" s="423">
        <v>412</v>
      </c>
      <c r="I41" s="423">
        <v>12190</v>
      </c>
      <c r="J41" s="423">
        <v>710</v>
      </c>
      <c r="K41" s="423">
        <v>233</v>
      </c>
      <c r="L41" s="423">
        <v>200</v>
      </c>
      <c r="M41" s="423">
        <v>4946</v>
      </c>
      <c r="N41" s="423">
        <v>4450</v>
      </c>
      <c r="O41" s="423">
        <v>299</v>
      </c>
      <c r="P41" s="423">
        <v>10128</v>
      </c>
      <c r="Q41" s="417">
        <f t="shared" si="3"/>
        <v>-7.5520833333333329E-2</v>
      </c>
      <c r="R41" s="417">
        <f t="shared" si="2"/>
        <v>-0.18815331010452963</v>
      </c>
      <c r="S41" s="417">
        <f t="shared" si="2"/>
        <v>-0.32432432432432434</v>
      </c>
      <c r="T41" s="417">
        <f t="shared" si="2"/>
        <v>-0.12071111111111112</v>
      </c>
      <c r="U41" s="417">
        <f t="shared" si="2"/>
        <v>-0.20107719928186715</v>
      </c>
      <c r="V41" s="417">
        <f t="shared" si="2"/>
        <v>-0.27427184466019416</v>
      </c>
      <c r="W41" s="418">
        <f t="shared" si="2"/>
        <v>-0.16915504511894996</v>
      </c>
    </row>
    <row r="42" spans="1:24">
      <c r="A42" s="427" t="s">
        <v>392</v>
      </c>
      <c r="B42" s="425" t="s">
        <v>541</v>
      </c>
      <c r="C42" s="423">
        <v>1298</v>
      </c>
      <c r="D42" s="423">
        <v>516</v>
      </c>
      <c r="E42" s="423">
        <v>511</v>
      </c>
      <c r="F42" s="423">
        <v>8570</v>
      </c>
      <c r="G42" s="423">
        <v>8475</v>
      </c>
      <c r="H42" s="423">
        <v>755</v>
      </c>
      <c r="I42" s="423">
        <v>18827</v>
      </c>
      <c r="J42" s="423">
        <v>1159</v>
      </c>
      <c r="K42" s="423">
        <v>384</v>
      </c>
      <c r="L42" s="423">
        <v>341</v>
      </c>
      <c r="M42" s="423">
        <v>7431</v>
      </c>
      <c r="N42" s="423">
        <v>6702</v>
      </c>
      <c r="O42" s="423">
        <v>537</v>
      </c>
      <c r="P42" s="423">
        <v>15395</v>
      </c>
      <c r="Q42" s="417">
        <f t="shared" si="3"/>
        <v>-0.10708782742681047</v>
      </c>
      <c r="R42" s="417">
        <f t="shared" si="2"/>
        <v>-0.2558139534883721</v>
      </c>
      <c r="S42" s="417">
        <f t="shared" si="2"/>
        <v>-0.33268101761252444</v>
      </c>
      <c r="T42" s="417">
        <f t="shared" si="2"/>
        <v>-0.13290548424737456</v>
      </c>
      <c r="U42" s="417">
        <f t="shared" si="2"/>
        <v>-0.20920353982300885</v>
      </c>
      <c r="V42" s="417">
        <f t="shared" si="2"/>
        <v>-0.28874172185430463</v>
      </c>
      <c r="W42" s="418">
        <f t="shared" si="2"/>
        <v>-0.18229139002496414</v>
      </c>
    </row>
    <row r="43" spans="1:24" s="166" customFormat="1" ht="17.25" customHeight="1">
      <c r="A43" s="60" t="s">
        <v>353</v>
      </c>
      <c r="B43" s="60"/>
      <c r="C43" s="60"/>
      <c r="D43" s="60"/>
      <c r="E43" s="60"/>
      <c r="X43" s="169"/>
    </row>
    <row r="44" spans="1:24" s="166" customFormat="1" ht="12" customHeight="1">
      <c r="A44" s="171" t="s">
        <v>544</v>
      </c>
      <c r="B44" s="171"/>
      <c r="C44" s="171"/>
      <c r="D44" s="171"/>
      <c r="E44" s="171"/>
    </row>
    <row r="45" spans="1:24" s="166" customFormat="1" ht="24" customHeight="1">
      <c r="A45" s="489" t="s">
        <v>776</v>
      </c>
      <c r="B45" s="489"/>
      <c r="C45" s="489"/>
      <c r="D45" s="489"/>
      <c r="E45" s="489"/>
      <c r="F45" s="489"/>
      <c r="G45" s="489"/>
      <c r="H45" s="489"/>
      <c r="I45" s="489"/>
      <c r="J45" s="489"/>
      <c r="K45" s="489"/>
      <c r="L45" s="489"/>
      <c r="M45" s="489"/>
      <c r="N45" s="489"/>
      <c r="O45" s="489"/>
      <c r="P45" s="489"/>
      <c r="Q45" s="489"/>
      <c r="R45" s="489"/>
      <c r="S45" s="489"/>
      <c r="T45" s="489"/>
      <c r="U45" s="489"/>
      <c r="V45" s="489"/>
      <c r="W45" s="489"/>
      <c r="X45" s="169"/>
    </row>
    <row r="46" spans="1:24" s="166" customFormat="1" ht="12" customHeight="1">
      <c r="A46" s="166" t="s">
        <v>825</v>
      </c>
      <c r="X46" s="169"/>
    </row>
    <row r="47" spans="1:24" s="166" customFormat="1" ht="12" customHeight="1">
      <c r="A47" s="166" t="s">
        <v>826</v>
      </c>
      <c r="X47" s="169"/>
    </row>
    <row r="48" spans="1:24" s="166" customFormat="1" ht="12" customHeight="1">
      <c r="A48" s="166" t="s">
        <v>687</v>
      </c>
      <c r="X48" s="169"/>
    </row>
    <row r="49" spans="1:24" s="166" customFormat="1" ht="12" customHeight="1">
      <c r="A49" s="204" t="s">
        <v>355</v>
      </c>
      <c r="B49" s="204"/>
      <c r="C49" s="204"/>
      <c r="D49" s="204"/>
      <c r="E49" s="204"/>
    </row>
    <row r="50" spans="1:24" s="166" customFormat="1" ht="12" customHeight="1">
      <c r="A50" s="171" t="s">
        <v>356</v>
      </c>
      <c r="B50" s="171"/>
      <c r="C50" s="171"/>
      <c r="D50" s="171"/>
      <c r="E50" s="171"/>
      <c r="X50" s="169"/>
    </row>
    <row r="51" spans="1:24" s="166" customFormat="1" ht="12" customHeight="1">
      <c r="A51" s="204" t="s">
        <v>357</v>
      </c>
      <c r="B51" s="204"/>
      <c r="C51" s="204"/>
      <c r="D51" s="204"/>
      <c r="E51" s="204"/>
    </row>
    <row r="52" spans="1:24" s="166" customFormat="1" ht="12" customHeight="1">
      <c r="A52" s="204" t="s">
        <v>358</v>
      </c>
      <c r="B52" s="204"/>
      <c r="C52" s="204"/>
      <c r="D52" s="204"/>
      <c r="E52" s="204"/>
    </row>
    <row r="53" spans="1:24" s="166" customFormat="1" ht="12" customHeight="1">
      <c r="A53" s="61" t="s">
        <v>359</v>
      </c>
      <c r="B53" s="61"/>
      <c r="C53" s="61"/>
      <c r="D53" s="61"/>
      <c r="E53" s="61"/>
    </row>
    <row r="54" spans="1:24" s="210" customFormat="1" ht="30" customHeight="1">
      <c r="A54" s="206" t="s">
        <v>360</v>
      </c>
      <c r="B54" s="206"/>
      <c r="C54" s="206"/>
      <c r="D54" s="206"/>
      <c r="E54" s="206"/>
    </row>
    <row r="58" spans="1:24">
      <c r="A58" s="76"/>
    </row>
    <row r="64" spans="1:24">
      <c r="A64" s="494"/>
      <c r="B64" s="494"/>
      <c r="C64" s="494"/>
      <c r="D64" s="494"/>
      <c r="E64" s="494"/>
      <c r="F64" s="495"/>
      <c r="G64" s="495"/>
      <c r="H64" s="495"/>
      <c r="I64" s="495"/>
      <c r="J64" s="495"/>
      <c r="K64" s="495"/>
      <c r="L64" s="495"/>
      <c r="M64" s="495"/>
      <c r="N64" s="495"/>
      <c r="O64" s="495"/>
      <c r="P64" s="495"/>
      <c r="Q64" s="495"/>
      <c r="R64" s="495"/>
      <c r="S64" s="495"/>
      <c r="T64" s="495"/>
      <c r="U64" s="495"/>
    </row>
  </sheetData>
  <mergeCells count="13">
    <mergeCell ref="A64:U64"/>
    <mergeCell ref="A30:A31"/>
    <mergeCell ref="B30:B31"/>
    <mergeCell ref="B4:B5"/>
    <mergeCell ref="A4:A5"/>
    <mergeCell ref="Q4:W4"/>
    <mergeCell ref="J4:P4"/>
    <mergeCell ref="C4:I4"/>
    <mergeCell ref="Q30:W30"/>
    <mergeCell ref="J30:P30"/>
    <mergeCell ref="C30:I30"/>
    <mergeCell ref="A19:W19"/>
    <mergeCell ref="A45:W45"/>
  </mergeCells>
  <conditionalFormatting sqref="C6:P16">
    <cfRule type="cellIs" dxfId="1" priority="2" operator="between">
      <formula>1</formula>
      <formula>4</formula>
    </cfRule>
  </conditionalFormatting>
  <conditionalFormatting sqref="C32:P42">
    <cfRule type="cellIs" dxfId="0" priority="1" operator="between">
      <formula>1</formula>
      <formula>4</formula>
    </cfRule>
  </conditionalFormatting>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5"/>
  <sheetViews>
    <sheetView showGridLines="0" zoomScaleNormal="100" workbookViewId="0">
      <pane xSplit="1" ySplit="5" topLeftCell="B6" activePane="bottomRight" state="frozen"/>
      <selection pane="topRight"/>
      <selection pane="bottomLeft"/>
      <selection pane="bottomRight"/>
    </sheetView>
  </sheetViews>
  <sheetFormatPr defaultColWidth="9.109375" defaultRowHeight="13.8"/>
  <cols>
    <col min="1" max="1" width="30.6640625" style="78" customWidth="1"/>
    <col min="2" max="12" width="10.6640625" style="78" customWidth="1"/>
    <col min="13" max="18" width="10.6640625" style="137" customWidth="1"/>
    <col min="19" max="31" width="10.6640625" style="78" customWidth="1"/>
    <col min="32" max="16384" width="9.109375" style="78"/>
  </cols>
  <sheetData>
    <row r="1" spans="1:31" s="138" customFormat="1" ht="15" hidden="1" customHeight="1">
      <c r="A1" s="79" t="s">
        <v>194</v>
      </c>
      <c r="M1" s="139"/>
      <c r="N1" s="139"/>
      <c r="O1" s="139"/>
      <c r="P1" s="139"/>
      <c r="Q1" s="139"/>
      <c r="R1" s="139"/>
    </row>
    <row r="2" spans="1:31" ht="24" customHeight="1">
      <c r="A2" s="71" t="s">
        <v>195</v>
      </c>
    </row>
    <row r="3" spans="1:31" s="153" customFormat="1" ht="20.25" customHeight="1">
      <c r="A3" s="93" t="s">
        <v>196</v>
      </c>
      <c r="B3" s="152"/>
      <c r="C3" s="152"/>
      <c r="D3" s="152"/>
      <c r="E3" s="152"/>
      <c r="F3" s="152"/>
      <c r="G3" s="152"/>
      <c r="H3" s="152"/>
      <c r="I3" s="152"/>
      <c r="J3" s="152"/>
      <c r="M3" s="154"/>
      <c r="N3" s="154"/>
      <c r="O3" s="154"/>
      <c r="P3" s="154"/>
      <c r="Q3" s="154"/>
      <c r="R3" s="154"/>
    </row>
    <row r="4" spans="1:31" s="146" customFormat="1" ht="15" customHeight="1">
      <c r="A4" s="161"/>
      <c r="B4" s="458" t="s">
        <v>197</v>
      </c>
      <c r="C4" s="458"/>
      <c r="D4" s="458"/>
      <c r="E4" s="458"/>
      <c r="F4" s="458"/>
      <c r="G4" s="458"/>
      <c r="H4" s="458"/>
      <c r="I4" s="458"/>
      <c r="J4" s="458"/>
      <c r="K4" s="458"/>
      <c r="L4" s="458" t="s">
        <v>198</v>
      </c>
      <c r="M4" s="458"/>
      <c r="N4" s="458"/>
      <c r="O4" s="458"/>
      <c r="P4" s="458"/>
      <c r="Q4" s="458"/>
      <c r="R4" s="458"/>
      <c r="S4" s="458"/>
      <c r="T4" s="458"/>
      <c r="U4" s="458"/>
      <c r="V4" s="458" t="s">
        <v>199</v>
      </c>
      <c r="W4" s="458"/>
      <c r="X4" s="458"/>
      <c r="Y4" s="458"/>
      <c r="Z4" s="458"/>
      <c r="AA4" s="458"/>
      <c r="AB4" s="458"/>
      <c r="AC4" s="458"/>
      <c r="AD4" s="458"/>
      <c r="AE4" s="459"/>
    </row>
    <row r="5" spans="1:31" s="146" customFormat="1" ht="15" customHeight="1">
      <c r="A5" s="160" t="s">
        <v>200</v>
      </c>
      <c r="B5" s="162" t="s">
        <v>201</v>
      </c>
      <c r="C5" s="163" t="s">
        <v>202</v>
      </c>
      <c r="D5" s="163" t="s">
        <v>203</v>
      </c>
      <c r="E5" s="163" t="s">
        <v>204</v>
      </c>
      <c r="F5" s="163" t="s">
        <v>205</v>
      </c>
      <c r="G5" s="163" t="s">
        <v>206</v>
      </c>
      <c r="H5" s="163" t="s">
        <v>207</v>
      </c>
      <c r="I5" s="163" t="s">
        <v>208</v>
      </c>
      <c r="J5" s="163" t="s">
        <v>209</v>
      </c>
      <c r="K5" s="163" t="s">
        <v>210</v>
      </c>
      <c r="L5" s="162" t="s">
        <v>211</v>
      </c>
      <c r="M5" s="163" t="s">
        <v>212</v>
      </c>
      <c r="N5" s="163" t="s">
        <v>213</v>
      </c>
      <c r="O5" s="163" t="s">
        <v>214</v>
      </c>
      <c r="P5" s="163" t="s">
        <v>215</v>
      </c>
      <c r="Q5" s="163" t="s">
        <v>216</v>
      </c>
      <c r="R5" s="163" t="s">
        <v>217</v>
      </c>
      <c r="S5" s="163" t="s">
        <v>218</v>
      </c>
      <c r="T5" s="163" t="s">
        <v>219</v>
      </c>
      <c r="U5" s="163" t="s">
        <v>220</v>
      </c>
      <c r="V5" s="162" t="s">
        <v>221</v>
      </c>
      <c r="W5" s="163" t="s">
        <v>222</v>
      </c>
      <c r="X5" s="163" t="s">
        <v>223</v>
      </c>
      <c r="Y5" s="163" t="s">
        <v>224</v>
      </c>
      <c r="Z5" s="163" t="s">
        <v>225</v>
      </c>
      <c r="AA5" s="163" t="s">
        <v>226</v>
      </c>
      <c r="AB5" s="163" t="s">
        <v>227</v>
      </c>
      <c r="AC5" s="163" t="s">
        <v>228</v>
      </c>
      <c r="AD5" s="163" t="s">
        <v>229</v>
      </c>
      <c r="AE5" s="164" t="s">
        <v>230</v>
      </c>
    </row>
    <row r="6" spans="1:31" s="146" customFormat="1" ht="15" customHeight="1">
      <c r="A6" s="157" t="s">
        <v>231</v>
      </c>
      <c r="B6" s="165">
        <f t="shared" ref="B6:B37" si="0">SUM(C6:K6)</f>
        <v>52377</v>
      </c>
      <c r="C6" s="165">
        <v>1281</v>
      </c>
      <c r="D6" s="165">
        <v>425</v>
      </c>
      <c r="E6" s="165">
        <v>2486</v>
      </c>
      <c r="F6" s="165">
        <v>2113</v>
      </c>
      <c r="G6" s="165">
        <v>21972</v>
      </c>
      <c r="H6" s="165">
        <v>3268</v>
      </c>
      <c r="I6" s="165">
        <v>2688</v>
      </c>
      <c r="J6" s="165">
        <v>8289</v>
      </c>
      <c r="K6" s="165">
        <v>9855</v>
      </c>
      <c r="L6" s="165">
        <v>48591</v>
      </c>
      <c r="M6" s="165">
        <v>1236</v>
      </c>
      <c r="N6" s="165">
        <v>390</v>
      </c>
      <c r="O6" s="165">
        <v>2232</v>
      </c>
      <c r="P6" s="165">
        <v>1844</v>
      </c>
      <c r="Q6" s="165">
        <v>20341</v>
      </c>
      <c r="R6" s="165">
        <v>3108</v>
      </c>
      <c r="S6" s="165">
        <v>2511</v>
      </c>
      <c r="T6" s="165">
        <v>7852</v>
      </c>
      <c r="U6" s="165">
        <v>9077</v>
      </c>
      <c r="V6" s="156">
        <f t="shared" ref="V6:V37" si="1">(L6-B6)/B6</f>
        <v>-7.2283635947076E-2</v>
      </c>
      <c r="W6" s="156">
        <f t="shared" ref="W6:W37" si="2">(M6-C6)/C6</f>
        <v>-3.5128805620608897E-2</v>
      </c>
      <c r="X6" s="156">
        <f t="shared" ref="X6:X37" si="3">(N6-D6)/D6</f>
        <v>-8.2352941176470587E-2</v>
      </c>
      <c r="Y6" s="156">
        <f t="shared" ref="Y6:Y37" si="4">(O6-E6)/E6</f>
        <v>-0.10217216411906678</v>
      </c>
      <c r="Z6" s="156">
        <f t="shared" ref="Z6:Z37" si="5">(P6-F6)/F6</f>
        <v>-0.12730714623757691</v>
      </c>
      <c r="AA6" s="156">
        <f t="shared" ref="AA6:AA37" si="6">(Q6-G6)/G6</f>
        <v>-7.4230839249954494E-2</v>
      </c>
      <c r="AB6" s="156">
        <f t="shared" ref="AB6:AB37" si="7">(R6-H6)/H6</f>
        <v>-4.8959608323133418E-2</v>
      </c>
      <c r="AC6" s="156">
        <f t="shared" ref="AC6:AC37" si="8">(S6-I6)/I6</f>
        <v>-6.5848214285714288E-2</v>
      </c>
      <c r="AD6" s="156">
        <f t="shared" ref="AD6:AD37" si="9">(T6-J6)/J6</f>
        <v>-5.2720472915912656E-2</v>
      </c>
      <c r="AE6" s="158">
        <f t="shared" ref="AE6:AE37" si="10">(U6-K6)/K6</f>
        <v>-7.8944698122780321E-2</v>
      </c>
    </row>
    <row r="7" spans="1:31" s="146" customFormat="1" ht="15" customHeight="1">
      <c r="A7" s="159" t="s">
        <v>232</v>
      </c>
      <c r="B7" s="165">
        <f t="shared" si="0"/>
        <v>50162</v>
      </c>
      <c r="C7" s="165">
        <v>1219</v>
      </c>
      <c r="D7" s="165">
        <v>414</v>
      </c>
      <c r="E7" s="165">
        <v>2380</v>
      </c>
      <c r="F7" s="165">
        <v>1990</v>
      </c>
      <c r="G7" s="165">
        <v>20963</v>
      </c>
      <c r="H7" s="165">
        <v>3201</v>
      </c>
      <c r="I7" s="165">
        <v>2555</v>
      </c>
      <c r="J7" s="165">
        <v>8034</v>
      </c>
      <c r="K7" s="165">
        <v>9406</v>
      </c>
      <c r="L7" s="165">
        <v>50444</v>
      </c>
      <c r="M7" s="165">
        <v>1284</v>
      </c>
      <c r="N7" s="165">
        <v>395</v>
      </c>
      <c r="O7" s="165">
        <v>2340</v>
      </c>
      <c r="P7" s="165">
        <v>1881</v>
      </c>
      <c r="Q7" s="165">
        <v>21258</v>
      </c>
      <c r="R7" s="165">
        <v>3189</v>
      </c>
      <c r="S7" s="165">
        <v>2603</v>
      </c>
      <c r="T7" s="165">
        <v>8071</v>
      </c>
      <c r="U7" s="165">
        <v>9423</v>
      </c>
      <c r="V7" s="156">
        <f t="shared" si="1"/>
        <v>5.6217854152545753E-3</v>
      </c>
      <c r="W7" s="156">
        <f t="shared" si="2"/>
        <v>5.3322395406070547E-2</v>
      </c>
      <c r="X7" s="156">
        <f t="shared" si="3"/>
        <v>-4.5893719806763288E-2</v>
      </c>
      <c r="Y7" s="156">
        <f t="shared" si="4"/>
        <v>-1.680672268907563E-2</v>
      </c>
      <c r="Z7" s="156">
        <f t="shared" si="5"/>
        <v>-5.4773869346733665E-2</v>
      </c>
      <c r="AA7" s="156">
        <f t="shared" si="6"/>
        <v>1.4072413299623146E-2</v>
      </c>
      <c r="AB7" s="156">
        <f t="shared" si="7"/>
        <v>-3.7488284910965324E-3</v>
      </c>
      <c r="AC7" s="156">
        <f t="shared" si="8"/>
        <v>1.8786692759295499E-2</v>
      </c>
      <c r="AD7" s="156">
        <f t="shared" si="9"/>
        <v>4.605426935524023E-3</v>
      </c>
      <c r="AE7" s="158">
        <f t="shared" si="10"/>
        <v>1.8073570061662768E-3</v>
      </c>
    </row>
    <row r="8" spans="1:31" s="146" customFormat="1" ht="15" customHeight="1">
      <c r="A8" s="159" t="s">
        <v>233</v>
      </c>
      <c r="B8" s="165">
        <f t="shared" si="0"/>
        <v>49600</v>
      </c>
      <c r="C8" s="165">
        <v>1215</v>
      </c>
      <c r="D8" s="165">
        <v>420</v>
      </c>
      <c r="E8" s="165">
        <v>2349</v>
      </c>
      <c r="F8" s="165">
        <v>1960</v>
      </c>
      <c r="G8" s="165">
        <v>20758</v>
      </c>
      <c r="H8" s="165">
        <v>3196</v>
      </c>
      <c r="I8" s="165">
        <v>2489</v>
      </c>
      <c r="J8" s="165">
        <v>7887</v>
      </c>
      <c r="K8" s="165">
        <v>9326</v>
      </c>
      <c r="L8" s="165">
        <v>51620</v>
      </c>
      <c r="M8" s="165">
        <v>1277</v>
      </c>
      <c r="N8" s="165">
        <v>414</v>
      </c>
      <c r="O8" s="165">
        <v>2391</v>
      </c>
      <c r="P8" s="165">
        <v>1912</v>
      </c>
      <c r="Q8" s="165">
        <v>21881</v>
      </c>
      <c r="R8" s="165">
        <v>3262</v>
      </c>
      <c r="S8" s="165">
        <v>2664</v>
      </c>
      <c r="T8" s="165">
        <v>8223</v>
      </c>
      <c r="U8" s="165">
        <v>9596</v>
      </c>
      <c r="V8" s="156">
        <f t="shared" si="1"/>
        <v>4.0725806451612903E-2</v>
      </c>
      <c r="W8" s="156">
        <f t="shared" si="2"/>
        <v>5.1028806584362138E-2</v>
      </c>
      <c r="X8" s="156">
        <f t="shared" si="3"/>
        <v>-1.4285714285714285E-2</v>
      </c>
      <c r="Y8" s="156">
        <f t="shared" si="4"/>
        <v>1.7879948914431672E-2</v>
      </c>
      <c r="Z8" s="156">
        <f t="shared" si="5"/>
        <v>-2.4489795918367346E-2</v>
      </c>
      <c r="AA8" s="156">
        <f t="shared" si="6"/>
        <v>5.4099624241256382E-2</v>
      </c>
      <c r="AB8" s="156">
        <f t="shared" si="7"/>
        <v>2.065081351689612E-2</v>
      </c>
      <c r="AC8" s="156">
        <f t="shared" si="8"/>
        <v>7.030936118923263E-2</v>
      </c>
      <c r="AD8" s="156">
        <f t="shared" si="9"/>
        <v>4.2601749714720423E-2</v>
      </c>
      <c r="AE8" s="158">
        <f t="shared" si="10"/>
        <v>2.8951318893416254E-2</v>
      </c>
    </row>
    <row r="9" spans="1:31" s="146" customFormat="1" ht="15" customHeight="1">
      <c r="A9" s="159" t="s">
        <v>234</v>
      </c>
      <c r="B9" s="165">
        <f t="shared" si="0"/>
        <v>51187</v>
      </c>
      <c r="C9" s="165">
        <v>1263</v>
      </c>
      <c r="D9" s="165">
        <v>418</v>
      </c>
      <c r="E9" s="165">
        <v>2408</v>
      </c>
      <c r="F9" s="165">
        <v>2010</v>
      </c>
      <c r="G9" s="165">
        <v>21494</v>
      </c>
      <c r="H9" s="165">
        <v>3272</v>
      </c>
      <c r="I9" s="165">
        <v>2586</v>
      </c>
      <c r="J9" s="165">
        <v>8129</v>
      </c>
      <c r="K9" s="165">
        <v>9607</v>
      </c>
      <c r="L9" s="165">
        <v>52097</v>
      </c>
      <c r="M9" s="165">
        <v>1269</v>
      </c>
      <c r="N9" s="165">
        <v>421</v>
      </c>
      <c r="O9" s="165">
        <v>2369</v>
      </c>
      <c r="P9" s="165">
        <v>1914</v>
      </c>
      <c r="Q9" s="165">
        <v>22168</v>
      </c>
      <c r="R9" s="165">
        <v>3291</v>
      </c>
      <c r="S9" s="165">
        <v>2697</v>
      </c>
      <c r="T9" s="165">
        <v>8301</v>
      </c>
      <c r="U9" s="165">
        <v>9667</v>
      </c>
      <c r="V9" s="156">
        <f t="shared" si="1"/>
        <v>1.777795143298103E-2</v>
      </c>
      <c r="W9" s="156">
        <f t="shared" si="2"/>
        <v>4.7505938242280287E-3</v>
      </c>
      <c r="X9" s="156">
        <f t="shared" si="3"/>
        <v>7.1770334928229667E-3</v>
      </c>
      <c r="Y9" s="156">
        <f t="shared" si="4"/>
        <v>-1.6196013289036543E-2</v>
      </c>
      <c r="Z9" s="156">
        <f t="shared" si="5"/>
        <v>-4.7761194029850747E-2</v>
      </c>
      <c r="AA9" s="156">
        <f t="shared" si="6"/>
        <v>3.1357588164138826E-2</v>
      </c>
      <c r="AB9" s="156">
        <f t="shared" si="7"/>
        <v>5.806845965770171E-3</v>
      </c>
      <c r="AC9" s="156">
        <f t="shared" si="8"/>
        <v>4.2923433874709975E-2</v>
      </c>
      <c r="AD9" s="156">
        <f t="shared" si="9"/>
        <v>2.1158814122278262E-2</v>
      </c>
      <c r="AE9" s="158">
        <f t="shared" si="10"/>
        <v>6.2454460289372337E-3</v>
      </c>
    </row>
    <row r="10" spans="1:31" s="146" customFormat="1" ht="15" customHeight="1">
      <c r="A10" s="159" t="s">
        <v>235</v>
      </c>
      <c r="B10" s="165">
        <f t="shared" si="0"/>
        <v>52438</v>
      </c>
      <c r="C10" s="165">
        <v>1263</v>
      </c>
      <c r="D10" s="165">
        <v>411</v>
      </c>
      <c r="E10" s="165">
        <v>2480</v>
      </c>
      <c r="F10" s="165">
        <v>2054</v>
      </c>
      <c r="G10" s="165">
        <v>22129</v>
      </c>
      <c r="H10" s="165">
        <v>3338</v>
      </c>
      <c r="I10" s="165">
        <v>2629</v>
      </c>
      <c r="J10" s="165">
        <v>8280</v>
      </c>
      <c r="K10" s="165">
        <v>9854</v>
      </c>
      <c r="L10" s="165">
        <v>52074</v>
      </c>
      <c r="M10" s="165">
        <v>1254</v>
      </c>
      <c r="N10" s="165">
        <v>419</v>
      </c>
      <c r="O10" s="165">
        <v>2378</v>
      </c>
      <c r="P10" s="165">
        <v>1932</v>
      </c>
      <c r="Q10" s="165">
        <v>21991</v>
      </c>
      <c r="R10" s="165">
        <v>3275</v>
      </c>
      <c r="S10" s="165">
        <v>2733</v>
      </c>
      <c r="T10" s="165">
        <v>8394</v>
      </c>
      <c r="U10" s="165">
        <v>9698</v>
      </c>
      <c r="V10" s="156">
        <f t="shared" si="1"/>
        <v>-6.9415309508371794E-3</v>
      </c>
      <c r="W10" s="156">
        <f t="shared" si="2"/>
        <v>-7.1258907363420431E-3</v>
      </c>
      <c r="X10" s="156">
        <f t="shared" si="3"/>
        <v>1.9464720194647202E-2</v>
      </c>
      <c r="Y10" s="156">
        <f t="shared" si="4"/>
        <v>-4.1129032258064517E-2</v>
      </c>
      <c r="Z10" s="156">
        <f t="shared" si="5"/>
        <v>-5.939629990262902E-2</v>
      </c>
      <c r="AA10" s="156">
        <f t="shared" si="6"/>
        <v>-6.2361606941117994E-3</v>
      </c>
      <c r="AB10" s="156">
        <f t="shared" si="7"/>
        <v>-1.8873576992210903E-2</v>
      </c>
      <c r="AC10" s="156">
        <f t="shared" si="8"/>
        <v>3.9558767592240397E-2</v>
      </c>
      <c r="AD10" s="156">
        <f t="shared" si="9"/>
        <v>1.3768115942028985E-2</v>
      </c>
      <c r="AE10" s="158">
        <f t="shared" si="10"/>
        <v>-1.5831134564643801E-2</v>
      </c>
    </row>
    <row r="11" spans="1:31" s="146" customFormat="1" ht="15" customHeight="1">
      <c r="A11" s="159" t="s">
        <v>236</v>
      </c>
      <c r="B11" s="165">
        <f t="shared" si="0"/>
        <v>53071</v>
      </c>
      <c r="C11" s="165">
        <v>1275</v>
      </c>
      <c r="D11" s="165">
        <v>402</v>
      </c>
      <c r="E11" s="165">
        <v>2496</v>
      </c>
      <c r="F11" s="165">
        <v>2028</v>
      </c>
      <c r="G11" s="165">
        <v>22451</v>
      </c>
      <c r="H11" s="165">
        <v>3388</v>
      </c>
      <c r="I11" s="165">
        <v>2666</v>
      </c>
      <c r="J11" s="165">
        <v>8368</v>
      </c>
      <c r="K11" s="165">
        <v>9997</v>
      </c>
      <c r="L11" s="165">
        <v>51497</v>
      </c>
      <c r="M11" s="165">
        <v>1231</v>
      </c>
      <c r="N11" s="165">
        <v>411</v>
      </c>
      <c r="O11" s="165">
        <v>2387</v>
      </c>
      <c r="P11" s="165">
        <v>1923</v>
      </c>
      <c r="Q11" s="165">
        <v>21683</v>
      </c>
      <c r="R11" s="165">
        <v>3257</v>
      </c>
      <c r="S11" s="165">
        <v>2720</v>
      </c>
      <c r="T11" s="165">
        <v>8239</v>
      </c>
      <c r="U11" s="165">
        <v>9646</v>
      </c>
      <c r="V11" s="156">
        <f t="shared" si="1"/>
        <v>-2.9658382167285335E-2</v>
      </c>
      <c r="W11" s="156">
        <f t="shared" si="2"/>
        <v>-3.4509803921568626E-2</v>
      </c>
      <c r="X11" s="156">
        <f t="shared" si="3"/>
        <v>2.2388059701492536E-2</v>
      </c>
      <c r="Y11" s="156">
        <f t="shared" si="4"/>
        <v>-4.3669871794871792E-2</v>
      </c>
      <c r="Z11" s="156">
        <f t="shared" si="5"/>
        <v>-5.1775147928994084E-2</v>
      </c>
      <c r="AA11" s="156">
        <f t="shared" si="6"/>
        <v>-3.4207830386174337E-2</v>
      </c>
      <c r="AB11" s="156">
        <f t="shared" si="7"/>
        <v>-3.8665879574970481E-2</v>
      </c>
      <c r="AC11" s="156">
        <f t="shared" si="8"/>
        <v>2.0255063765941484E-2</v>
      </c>
      <c r="AD11" s="156">
        <f t="shared" si="9"/>
        <v>-1.5415869980879541E-2</v>
      </c>
      <c r="AE11" s="158">
        <f t="shared" si="10"/>
        <v>-3.5110533159947985E-2</v>
      </c>
    </row>
    <row r="12" spans="1:31" s="146" customFormat="1" ht="15" customHeight="1">
      <c r="A12" s="159" t="s">
        <v>237</v>
      </c>
      <c r="B12" s="165">
        <f t="shared" si="0"/>
        <v>53131</v>
      </c>
      <c r="C12" s="165">
        <v>1278</v>
      </c>
      <c r="D12" s="165">
        <v>405</v>
      </c>
      <c r="E12" s="165">
        <v>2527</v>
      </c>
      <c r="F12" s="165">
        <v>2038</v>
      </c>
      <c r="G12" s="165">
        <v>22343</v>
      </c>
      <c r="H12" s="165">
        <v>3435</v>
      </c>
      <c r="I12" s="165">
        <v>2726</v>
      </c>
      <c r="J12" s="165">
        <v>8405</v>
      </c>
      <c r="K12" s="165">
        <v>9974</v>
      </c>
      <c r="L12" s="165">
        <v>49053</v>
      </c>
      <c r="M12" s="165">
        <v>1174</v>
      </c>
      <c r="N12" s="165">
        <v>392</v>
      </c>
      <c r="O12" s="165">
        <v>2258</v>
      </c>
      <c r="P12" s="165">
        <v>1856</v>
      </c>
      <c r="Q12" s="165">
        <v>20535</v>
      </c>
      <c r="R12" s="165">
        <v>3183</v>
      </c>
      <c r="S12" s="165">
        <v>2582</v>
      </c>
      <c r="T12" s="165">
        <v>7877</v>
      </c>
      <c r="U12" s="165">
        <v>9196</v>
      </c>
      <c r="V12" s="156">
        <f t="shared" si="1"/>
        <v>-7.6753684289774332E-2</v>
      </c>
      <c r="W12" s="156">
        <f t="shared" si="2"/>
        <v>-8.1377151799687006E-2</v>
      </c>
      <c r="X12" s="156">
        <f t="shared" si="3"/>
        <v>-3.2098765432098768E-2</v>
      </c>
      <c r="Y12" s="156">
        <f t="shared" si="4"/>
        <v>-0.10645033636723387</v>
      </c>
      <c r="Z12" s="156">
        <f t="shared" si="5"/>
        <v>-8.9303238469087345E-2</v>
      </c>
      <c r="AA12" s="156">
        <f t="shared" si="6"/>
        <v>-8.0920198719957037E-2</v>
      </c>
      <c r="AB12" s="156">
        <f t="shared" si="7"/>
        <v>-7.3362445414847155E-2</v>
      </c>
      <c r="AC12" s="156">
        <f t="shared" si="8"/>
        <v>-5.2824651504035217E-2</v>
      </c>
      <c r="AD12" s="156">
        <f t="shared" si="9"/>
        <v>-6.2819750148721001E-2</v>
      </c>
      <c r="AE12" s="158">
        <f t="shared" si="10"/>
        <v>-7.8002807298977336E-2</v>
      </c>
    </row>
    <row r="13" spans="1:31" s="146" customFormat="1" ht="15" customHeight="1">
      <c r="A13" s="159" t="s">
        <v>238</v>
      </c>
      <c r="B13" s="165">
        <f t="shared" si="0"/>
        <v>52890</v>
      </c>
      <c r="C13" s="165">
        <v>1307</v>
      </c>
      <c r="D13" s="165">
        <v>407</v>
      </c>
      <c r="E13" s="165">
        <v>2510</v>
      </c>
      <c r="F13" s="165">
        <v>2026</v>
      </c>
      <c r="G13" s="165">
        <v>22117</v>
      </c>
      <c r="H13" s="165">
        <v>3419</v>
      </c>
      <c r="I13" s="165">
        <v>2710</v>
      </c>
      <c r="J13" s="165">
        <v>8420</v>
      </c>
      <c r="K13" s="165">
        <v>9974</v>
      </c>
      <c r="L13" s="165">
        <v>48200</v>
      </c>
      <c r="M13" s="165">
        <v>1191</v>
      </c>
      <c r="N13" s="165">
        <v>384</v>
      </c>
      <c r="O13" s="165">
        <v>2206</v>
      </c>
      <c r="P13" s="165">
        <v>1860</v>
      </c>
      <c r="Q13" s="165">
        <v>20024</v>
      </c>
      <c r="R13" s="165">
        <v>3164</v>
      </c>
      <c r="S13" s="165">
        <v>2536</v>
      </c>
      <c r="T13" s="165">
        <v>7774</v>
      </c>
      <c r="U13" s="165">
        <v>9061</v>
      </c>
      <c r="V13" s="156">
        <f t="shared" si="1"/>
        <v>-8.8674607676309317E-2</v>
      </c>
      <c r="W13" s="156">
        <f t="shared" si="2"/>
        <v>-8.8752869166029077E-2</v>
      </c>
      <c r="X13" s="156">
        <f t="shared" si="3"/>
        <v>-5.6511056511056514E-2</v>
      </c>
      <c r="Y13" s="156">
        <f t="shared" si="4"/>
        <v>-0.12111553784860558</v>
      </c>
      <c r="Z13" s="156">
        <f t="shared" si="5"/>
        <v>-8.1934846989141163E-2</v>
      </c>
      <c r="AA13" s="156">
        <f t="shared" si="6"/>
        <v>-9.4633087670118007E-2</v>
      </c>
      <c r="AB13" s="156">
        <f t="shared" si="7"/>
        <v>-7.4583211465340749E-2</v>
      </c>
      <c r="AC13" s="156">
        <f t="shared" si="8"/>
        <v>-6.4206642066420669E-2</v>
      </c>
      <c r="AD13" s="156">
        <f t="shared" si="9"/>
        <v>-7.6722090261282655E-2</v>
      </c>
      <c r="AE13" s="158">
        <f t="shared" si="10"/>
        <v>-9.1537998796871869E-2</v>
      </c>
    </row>
    <row r="14" spans="1:31" s="146" customFormat="1" ht="15" customHeight="1">
      <c r="A14" s="159" t="s">
        <v>239</v>
      </c>
      <c r="B14" s="165">
        <f t="shared" si="0"/>
        <v>50581</v>
      </c>
      <c r="C14" s="165">
        <v>1236</v>
      </c>
      <c r="D14" s="165">
        <v>393</v>
      </c>
      <c r="E14" s="165">
        <v>2419</v>
      </c>
      <c r="F14" s="165">
        <v>1955</v>
      </c>
      <c r="G14" s="165">
        <v>20959</v>
      </c>
      <c r="H14" s="165">
        <v>3325</v>
      </c>
      <c r="I14" s="165">
        <v>2652</v>
      </c>
      <c r="J14" s="165">
        <v>8118</v>
      </c>
      <c r="K14" s="165">
        <v>9524</v>
      </c>
      <c r="L14" s="165">
        <v>49671</v>
      </c>
      <c r="M14" s="165">
        <v>1244</v>
      </c>
      <c r="N14" s="165">
        <v>403</v>
      </c>
      <c r="O14" s="165">
        <v>2226</v>
      </c>
      <c r="P14" s="165">
        <v>1912</v>
      </c>
      <c r="Q14" s="165">
        <v>20783</v>
      </c>
      <c r="R14" s="165">
        <v>3186</v>
      </c>
      <c r="S14" s="165">
        <v>2597</v>
      </c>
      <c r="T14" s="165">
        <v>7983</v>
      </c>
      <c r="U14" s="165">
        <v>9337</v>
      </c>
      <c r="V14" s="156">
        <f t="shared" si="1"/>
        <v>-1.7990945216583301E-2</v>
      </c>
      <c r="W14" s="156">
        <f t="shared" si="2"/>
        <v>6.4724919093851136E-3</v>
      </c>
      <c r="X14" s="156">
        <f t="shared" si="3"/>
        <v>2.5445292620865138E-2</v>
      </c>
      <c r="Y14" s="156">
        <f t="shared" si="4"/>
        <v>-7.9785035138486976E-2</v>
      </c>
      <c r="Z14" s="156">
        <f t="shared" si="5"/>
        <v>-2.1994884910485932E-2</v>
      </c>
      <c r="AA14" s="156">
        <f t="shared" si="6"/>
        <v>-8.3973472016794695E-3</v>
      </c>
      <c r="AB14" s="156">
        <f t="shared" si="7"/>
        <v>-4.180451127819549E-2</v>
      </c>
      <c r="AC14" s="156">
        <f t="shared" si="8"/>
        <v>-2.0739064856711915E-2</v>
      </c>
      <c r="AD14" s="156">
        <f t="shared" si="9"/>
        <v>-1.662971175166297E-2</v>
      </c>
      <c r="AE14" s="158">
        <f t="shared" si="10"/>
        <v>-1.9634607307853841E-2</v>
      </c>
    </row>
    <row r="15" spans="1:31" s="146" customFormat="1" ht="15" customHeight="1">
      <c r="A15" s="159" t="s">
        <v>240</v>
      </c>
      <c r="B15" s="165">
        <f t="shared" si="0"/>
        <v>49958</v>
      </c>
      <c r="C15" s="165">
        <v>1248</v>
      </c>
      <c r="D15" s="165">
        <v>390</v>
      </c>
      <c r="E15" s="165">
        <v>2376</v>
      </c>
      <c r="F15" s="165">
        <v>1968</v>
      </c>
      <c r="G15" s="165">
        <v>20515</v>
      </c>
      <c r="H15" s="165">
        <v>3292</v>
      </c>
      <c r="I15" s="165">
        <v>2637</v>
      </c>
      <c r="J15" s="165">
        <v>8067</v>
      </c>
      <c r="K15" s="165">
        <v>9465</v>
      </c>
      <c r="L15" s="165">
        <v>50993</v>
      </c>
      <c r="M15" s="165">
        <v>1248</v>
      </c>
      <c r="N15" s="165">
        <v>423</v>
      </c>
      <c r="O15" s="165">
        <v>2281</v>
      </c>
      <c r="P15" s="165">
        <v>1942</v>
      </c>
      <c r="Q15" s="165">
        <v>21499</v>
      </c>
      <c r="R15" s="165">
        <v>3248</v>
      </c>
      <c r="S15" s="165">
        <v>2661</v>
      </c>
      <c r="T15" s="165">
        <v>8117</v>
      </c>
      <c r="U15" s="165">
        <v>9574</v>
      </c>
      <c r="V15" s="156">
        <f t="shared" si="1"/>
        <v>2.0717402618199286E-2</v>
      </c>
      <c r="W15" s="156">
        <f t="shared" si="2"/>
        <v>0</v>
      </c>
      <c r="X15" s="156">
        <f t="shared" si="3"/>
        <v>8.461538461538462E-2</v>
      </c>
      <c r="Y15" s="156">
        <f t="shared" si="4"/>
        <v>-3.9983164983164982E-2</v>
      </c>
      <c r="Z15" s="156">
        <f t="shared" si="5"/>
        <v>-1.3211382113821139E-2</v>
      </c>
      <c r="AA15" s="156">
        <f t="shared" si="6"/>
        <v>4.7964903728978797E-2</v>
      </c>
      <c r="AB15" s="156">
        <f t="shared" si="7"/>
        <v>-1.3365735115431349E-2</v>
      </c>
      <c r="AC15" s="156">
        <f t="shared" si="8"/>
        <v>9.1012514220705342E-3</v>
      </c>
      <c r="AD15" s="156">
        <f t="shared" si="9"/>
        <v>6.1980909879757037E-3</v>
      </c>
      <c r="AE15" s="158">
        <f t="shared" si="10"/>
        <v>1.1516111991547808E-2</v>
      </c>
    </row>
    <row r="16" spans="1:31" s="146" customFormat="1" ht="15" customHeight="1">
      <c r="A16" s="159" t="s">
        <v>241</v>
      </c>
      <c r="B16" s="165">
        <f t="shared" si="0"/>
        <v>51391</v>
      </c>
      <c r="C16" s="165">
        <v>1320</v>
      </c>
      <c r="D16" s="165">
        <v>405</v>
      </c>
      <c r="E16" s="165">
        <v>2448</v>
      </c>
      <c r="F16" s="165">
        <v>2040</v>
      </c>
      <c r="G16" s="165">
        <v>21146</v>
      </c>
      <c r="H16" s="165">
        <v>3354</v>
      </c>
      <c r="I16" s="165">
        <v>2680</v>
      </c>
      <c r="J16" s="165">
        <v>8272</v>
      </c>
      <c r="K16" s="165">
        <v>9726</v>
      </c>
      <c r="L16" s="165">
        <v>51342</v>
      </c>
      <c r="M16" s="165">
        <v>1237</v>
      </c>
      <c r="N16" s="165">
        <v>436</v>
      </c>
      <c r="O16" s="165">
        <v>2289</v>
      </c>
      <c r="P16" s="165">
        <v>1970</v>
      </c>
      <c r="Q16" s="165">
        <v>21669</v>
      </c>
      <c r="R16" s="165">
        <v>3276</v>
      </c>
      <c r="S16" s="165">
        <v>2705</v>
      </c>
      <c r="T16" s="165">
        <v>8138</v>
      </c>
      <c r="U16" s="165">
        <v>9622</v>
      </c>
      <c r="V16" s="156">
        <f t="shared" si="1"/>
        <v>-9.5347434375668897E-4</v>
      </c>
      <c r="W16" s="156">
        <f t="shared" si="2"/>
        <v>-6.2878787878787881E-2</v>
      </c>
      <c r="X16" s="156">
        <f t="shared" si="3"/>
        <v>7.6543209876543214E-2</v>
      </c>
      <c r="Y16" s="156">
        <f t="shared" si="4"/>
        <v>-6.4950980392156868E-2</v>
      </c>
      <c r="Z16" s="156">
        <f t="shared" si="5"/>
        <v>-3.4313725490196081E-2</v>
      </c>
      <c r="AA16" s="156">
        <f t="shared" si="6"/>
        <v>2.4732809987704531E-2</v>
      </c>
      <c r="AB16" s="156">
        <f t="shared" si="7"/>
        <v>-2.3255813953488372E-2</v>
      </c>
      <c r="AC16" s="156">
        <f t="shared" si="8"/>
        <v>9.3283582089552231E-3</v>
      </c>
      <c r="AD16" s="156">
        <f t="shared" si="9"/>
        <v>-1.6199226305609285E-2</v>
      </c>
      <c r="AE16" s="158">
        <f t="shared" si="10"/>
        <v>-1.0692987867571458E-2</v>
      </c>
    </row>
    <row r="17" spans="1:31" s="146" customFormat="1" ht="15" customHeight="1">
      <c r="A17" s="159" t="s">
        <v>242</v>
      </c>
      <c r="B17" s="165">
        <f t="shared" si="0"/>
        <v>52321</v>
      </c>
      <c r="C17" s="165">
        <v>1341</v>
      </c>
      <c r="D17" s="165">
        <v>421</v>
      </c>
      <c r="E17" s="165">
        <v>2493</v>
      </c>
      <c r="F17" s="165">
        <v>2090</v>
      </c>
      <c r="G17" s="165">
        <v>21440</v>
      </c>
      <c r="H17" s="165">
        <v>3365</v>
      </c>
      <c r="I17" s="165">
        <v>2721</v>
      </c>
      <c r="J17" s="165">
        <v>8459</v>
      </c>
      <c r="K17" s="165">
        <v>9991</v>
      </c>
      <c r="L17" s="165">
        <v>51143</v>
      </c>
      <c r="M17" s="165">
        <v>1245</v>
      </c>
      <c r="N17" s="165">
        <v>439</v>
      </c>
      <c r="O17" s="165">
        <v>2284</v>
      </c>
      <c r="P17" s="165">
        <v>1965</v>
      </c>
      <c r="Q17" s="165">
        <v>21441</v>
      </c>
      <c r="R17" s="165">
        <v>3299</v>
      </c>
      <c r="S17" s="165">
        <v>2698</v>
      </c>
      <c r="T17" s="165">
        <v>8149</v>
      </c>
      <c r="U17" s="165">
        <v>9623</v>
      </c>
      <c r="V17" s="156">
        <f t="shared" si="1"/>
        <v>-2.2514860189981077E-2</v>
      </c>
      <c r="W17" s="156">
        <f t="shared" si="2"/>
        <v>-7.1588366890380312E-2</v>
      </c>
      <c r="X17" s="156">
        <f t="shared" si="3"/>
        <v>4.2755344418052253E-2</v>
      </c>
      <c r="Y17" s="156">
        <f t="shared" si="4"/>
        <v>-8.3834737264340153E-2</v>
      </c>
      <c r="Z17" s="156">
        <f t="shared" si="5"/>
        <v>-5.9808612440191387E-2</v>
      </c>
      <c r="AA17" s="156">
        <f t="shared" si="6"/>
        <v>4.664179104477612E-5</v>
      </c>
      <c r="AB17" s="156">
        <f t="shared" si="7"/>
        <v>-1.9613670133729569E-2</v>
      </c>
      <c r="AC17" s="156">
        <f t="shared" si="8"/>
        <v>-8.4527747151782427E-3</v>
      </c>
      <c r="AD17" s="156">
        <f t="shared" si="9"/>
        <v>-3.6647357843716755E-2</v>
      </c>
      <c r="AE17" s="158">
        <f t="shared" si="10"/>
        <v>-3.6833149834851364E-2</v>
      </c>
    </row>
    <row r="18" spans="1:31" s="146" customFormat="1" ht="15" customHeight="1">
      <c r="A18" s="159" t="s">
        <v>243</v>
      </c>
      <c r="B18" s="165">
        <f t="shared" si="0"/>
        <v>52690</v>
      </c>
      <c r="C18" s="165">
        <v>1338</v>
      </c>
      <c r="D18" s="165">
        <v>434</v>
      </c>
      <c r="E18" s="165">
        <v>2457</v>
      </c>
      <c r="F18" s="165">
        <v>2106</v>
      </c>
      <c r="G18" s="165">
        <v>21619</v>
      </c>
      <c r="H18" s="165">
        <v>3380</v>
      </c>
      <c r="I18" s="165">
        <v>2704</v>
      </c>
      <c r="J18" s="165">
        <v>8576</v>
      </c>
      <c r="K18" s="165">
        <v>10076</v>
      </c>
      <c r="L18" s="165">
        <v>50522</v>
      </c>
      <c r="M18" s="165">
        <v>1238</v>
      </c>
      <c r="N18" s="165">
        <v>417</v>
      </c>
      <c r="O18" s="165">
        <v>2247</v>
      </c>
      <c r="P18" s="165">
        <v>1945</v>
      </c>
      <c r="Q18" s="165">
        <v>21123</v>
      </c>
      <c r="R18" s="165">
        <v>3278</v>
      </c>
      <c r="S18" s="165">
        <v>2702</v>
      </c>
      <c r="T18" s="165">
        <v>8059</v>
      </c>
      <c r="U18" s="165">
        <v>9513</v>
      </c>
      <c r="V18" s="156">
        <f t="shared" si="1"/>
        <v>-4.114632757639021E-2</v>
      </c>
      <c r="W18" s="156">
        <f t="shared" si="2"/>
        <v>-7.4738415545590436E-2</v>
      </c>
      <c r="X18" s="156">
        <f t="shared" si="3"/>
        <v>-3.9170506912442393E-2</v>
      </c>
      <c r="Y18" s="156">
        <f t="shared" si="4"/>
        <v>-8.5470085470085472E-2</v>
      </c>
      <c r="Z18" s="156">
        <f t="shared" si="5"/>
        <v>-7.6448243114909775E-2</v>
      </c>
      <c r="AA18" s="156">
        <f t="shared" si="6"/>
        <v>-2.2942781812294741E-2</v>
      </c>
      <c r="AB18" s="156">
        <f t="shared" si="7"/>
        <v>-3.0177514792899408E-2</v>
      </c>
      <c r="AC18" s="156">
        <f t="shared" si="8"/>
        <v>-7.3964497041420117E-4</v>
      </c>
      <c r="AD18" s="156">
        <f t="shared" si="9"/>
        <v>-6.0284514925373137E-2</v>
      </c>
      <c r="AE18" s="158">
        <f t="shared" si="10"/>
        <v>-5.5875347360063519E-2</v>
      </c>
    </row>
    <row r="19" spans="1:31" s="146" customFormat="1" ht="15" customHeight="1">
      <c r="A19" s="159" t="s">
        <v>244</v>
      </c>
      <c r="B19" s="165">
        <f t="shared" si="0"/>
        <v>52569</v>
      </c>
      <c r="C19" s="165">
        <v>1319</v>
      </c>
      <c r="D19" s="165">
        <v>432</v>
      </c>
      <c r="E19" s="165">
        <v>2456</v>
      </c>
      <c r="F19" s="165">
        <v>2095</v>
      </c>
      <c r="G19" s="165">
        <v>21527</v>
      </c>
      <c r="H19" s="165">
        <v>3412</v>
      </c>
      <c r="I19" s="165">
        <v>2756</v>
      </c>
      <c r="J19" s="165">
        <v>8583</v>
      </c>
      <c r="K19" s="165">
        <v>9989</v>
      </c>
      <c r="L19" s="165">
        <v>47545</v>
      </c>
      <c r="M19" s="165">
        <v>1150</v>
      </c>
      <c r="N19" s="165">
        <v>397</v>
      </c>
      <c r="O19" s="165">
        <v>2148</v>
      </c>
      <c r="P19" s="165">
        <v>1843</v>
      </c>
      <c r="Q19" s="165">
        <v>19639</v>
      </c>
      <c r="R19" s="165">
        <v>3168</v>
      </c>
      <c r="S19" s="165">
        <v>2601</v>
      </c>
      <c r="T19" s="165">
        <v>7659</v>
      </c>
      <c r="U19" s="165">
        <v>8940</v>
      </c>
      <c r="V19" s="156">
        <f t="shared" si="1"/>
        <v>-9.5569632292796136E-2</v>
      </c>
      <c r="W19" s="156">
        <f t="shared" si="2"/>
        <v>-0.12812736921910539</v>
      </c>
      <c r="X19" s="156">
        <f t="shared" si="3"/>
        <v>-8.1018518518518517E-2</v>
      </c>
      <c r="Y19" s="156">
        <f t="shared" si="4"/>
        <v>-0.1254071661237785</v>
      </c>
      <c r="Z19" s="156">
        <f t="shared" si="5"/>
        <v>-0.12028639618138424</v>
      </c>
      <c r="AA19" s="156">
        <f t="shared" si="6"/>
        <v>-8.7703813815208809E-2</v>
      </c>
      <c r="AB19" s="156">
        <f t="shared" si="7"/>
        <v>-7.1512309495896834E-2</v>
      </c>
      <c r="AC19" s="156">
        <f t="shared" si="8"/>
        <v>-5.6240928882438319E-2</v>
      </c>
      <c r="AD19" s="156">
        <f t="shared" si="9"/>
        <v>-0.10765466620062915</v>
      </c>
      <c r="AE19" s="158">
        <f t="shared" si="10"/>
        <v>-0.10501551706877565</v>
      </c>
    </row>
    <row r="20" spans="1:31" s="146" customFormat="1" ht="15" customHeight="1">
      <c r="A20" s="159" t="s">
        <v>245</v>
      </c>
      <c r="B20" s="165">
        <f t="shared" si="0"/>
        <v>52037</v>
      </c>
      <c r="C20" s="165">
        <v>1292</v>
      </c>
      <c r="D20" s="165">
        <v>417</v>
      </c>
      <c r="E20" s="165">
        <v>2395</v>
      </c>
      <c r="F20" s="165">
        <v>2085</v>
      </c>
      <c r="G20" s="165">
        <v>21361</v>
      </c>
      <c r="H20" s="165">
        <v>3416</v>
      </c>
      <c r="I20" s="165">
        <v>2700</v>
      </c>
      <c r="J20" s="165">
        <v>8496</v>
      </c>
      <c r="K20" s="165">
        <v>9875</v>
      </c>
      <c r="L20" s="165">
        <v>46363</v>
      </c>
      <c r="M20" s="165">
        <v>1153</v>
      </c>
      <c r="N20" s="165">
        <v>384</v>
      </c>
      <c r="O20" s="165">
        <v>2104</v>
      </c>
      <c r="P20" s="165">
        <v>1804</v>
      </c>
      <c r="Q20" s="165">
        <v>19135</v>
      </c>
      <c r="R20" s="165">
        <v>3120</v>
      </c>
      <c r="S20" s="165">
        <v>2497</v>
      </c>
      <c r="T20" s="165">
        <v>7452</v>
      </c>
      <c r="U20" s="165">
        <v>8714</v>
      </c>
      <c r="V20" s="156">
        <f t="shared" si="1"/>
        <v>-0.10903780002690393</v>
      </c>
      <c r="W20" s="156">
        <f t="shared" si="2"/>
        <v>-0.10758513931888544</v>
      </c>
      <c r="X20" s="156">
        <f t="shared" si="3"/>
        <v>-7.9136690647482008E-2</v>
      </c>
      <c r="Y20" s="156">
        <f t="shared" si="4"/>
        <v>-0.12150313152400835</v>
      </c>
      <c r="Z20" s="156">
        <f t="shared" si="5"/>
        <v>-0.13477218225419665</v>
      </c>
      <c r="AA20" s="156">
        <f t="shared" si="6"/>
        <v>-0.10420860446608304</v>
      </c>
      <c r="AB20" s="156">
        <f t="shared" si="7"/>
        <v>-8.6651053864168617E-2</v>
      </c>
      <c r="AC20" s="156">
        <f t="shared" si="8"/>
        <v>-7.5185185185185188E-2</v>
      </c>
      <c r="AD20" s="156">
        <f t="shared" si="9"/>
        <v>-0.1228813559322034</v>
      </c>
      <c r="AE20" s="158">
        <f t="shared" si="10"/>
        <v>-0.11756962025316456</v>
      </c>
    </row>
    <row r="21" spans="1:31" s="146" customFormat="1" ht="15" customHeight="1">
      <c r="A21" s="159" t="s">
        <v>246</v>
      </c>
      <c r="B21" s="165">
        <f t="shared" si="0"/>
        <v>49973</v>
      </c>
      <c r="C21" s="165">
        <v>1220</v>
      </c>
      <c r="D21" s="165">
        <v>401</v>
      </c>
      <c r="E21" s="165">
        <v>2332</v>
      </c>
      <c r="F21" s="165">
        <v>1986</v>
      </c>
      <c r="G21" s="165">
        <v>20471</v>
      </c>
      <c r="H21" s="165">
        <v>3331</v>
      </c>
      <c r="I21" s="165">
        <v>2625</v>
      </c>
      <c r="J21" s="165">
        <v>8097</v>
      </c>
      <c r="K21" s="165">
        <v>9510</v>
      </c>
      <c r="L21" s="165">
        <v>46890</v>
      </c>
      <c r="M21" s="165">
        <v>1181</v>
      </c>
      <c r="N21" s="165">
        <v>373</v>
      </c>
      <c r="O21" s="165">
        <v>2126</v>
      </c>
      <c r="P21" s="165">
        <v>1831</v>
      </c>
      <c r="Q21" s="165">
        <v>19345</v>
      </c>
      <c r="R21" s="165">
        <v>3180</v>
      </c>
      <c r="S21" s="165">
        <v>2532</v>
      </c>
      <c r="T21" s="165">
        <v>7561</v>
      </c>
      <c r="U21" s="165">
        <v>8761</v>
      </c>
      <c r="V21" s="156">
        <f t="shared" si="1"/>
        <v>-6.1693314389770479E-2</v>
      </c>
      <c r="W21" s="156">
        <f t="shared" si="2"/>
        <v>-3.1967213114754096E-2</v>
      </c>
      <c r="X21" s="156">
        <f t="shared" si="3"/>
        <v>-6.9825436408977551E-2</v>
      </c>
      <c r="Y21" s="156">
        <f t="shared" si="4"/>
        <v>-8.8336192109777015E-2</v>
      </c>
      <c r="Z21" s="156">
        <f t="shared" si="5"/>
        <v>-7.8046324269889222E-2</v>
      </c>
      <c r="AA21" s="156">
        <f t="shared" si="6"/>
        <v>-5.5004640711250059E-2</v>
      </c>
      <c r="AB21" s="156">
        <f t="shared" si="7"/>
        <v>-4.5331732212548784E-2</v>
      </c>
      <c r="AC21" s="156">
        <f t="shared" si="8"/>
        <v>-3.5428571428571427E-2</v>
      </c>
      <c r="AD21" s="156">
        <f t="shared" si="9"/>
        <v>-6.6197357045819444E-2</v>
      </c>
      <c r="AE21" s="158">
        <f t="shared" si="10"/>
        <v>-7.8759200841219762E-2</v>
      </c>
    </row>
    <row r="22" spans="1:31" s="146" customFormat="1" ht="15" customHeight="1">
      <c r="A22" s="159" t="s">
        <v>247</v>
      </c>
      <c r="B22" s="165">
        <f t="shared" si="0"/>
        <v>49907</v>
      </c>
      <c r="C22" s="165">
        <v>1244</v>
      </c>
      <c r="D22" s="165">
        <v>395</v>
      </c>
      <c r="E22" s="165">
        <v>2293</v>
      </c>
      <c r="F22" s="165">
        <v>1987</v>
      </c>
      <c r="G22" s="165">
        <v>20415</v>
      </c>
      <c r="H22" s="165">
        <v>3279</v>
      </c>
      <c r="I22" s="165">
        <v>2590</v>
      </c>
      <c r="J22" s="165">
        <v>8109</v>
      </c>
      <c r="K22" s="165">
        <v>9595</v>
      </c>
      <c r="L22" s="165">
        <v>46276</v>
      </c>
      <c r="M22" s="165">
        <v>1127</v>
      </c>
      <c r="N22" s="165">
        <v>361</v>
      </c>
      <c r="O22" s="165">
        <v>2052</v>
      </c>
      <c r="P22" s="165">
        <v>1801</v>
      </c>
      <c r="Q22" s="165">
        <v>19112</v>
      </c>
      <c r="R22" s="165">
        <v>3188</v>
      </c>
      <c r="S22" s="165">
        <v>2527</v>
      </c>
      <c r="T22" s="165">
        <v>7554</v>
      </c>
      <c r="U22" s="165">
        <v>8554</v>
      </c>
      <c r="V22" s="156">
        <f t="shared" si="1"/>
        <v>-7.2755324904322044E-2</v>
      </c>
      <c r="W22" s="156">
        <f t="shared" si="2"/>
        <v>-9.4051446945337625E-2</v>
      </c>
      <c r="X22" s="156">
        <f t="shared" si="3"/>
        <v>-8.6075949367088608E-2</v>
      </c>
      <c r="Y22" s="156">
        <f t="shared" si="4"/>
        <v>-0.10510248582642825</v>
      </c>
      <c r="Z22" s="156">
        <f t="shared" si="5"/>
        <v>-9.3608454957221948E-2</v>
      </c>
      <c r="AA22" s="156">
        <f t="shared" si="6"/>
        <v>-6.3825618417830021E-2</v>
      </c>
      <c r="AB22" s="156">
        <f t="shared" si="7"/>
        <v>-2.775236352546508E-2</v>
      </c>
      <c r="AC22" s="156">
        <f t="shared" si="8"/>
        <v>-2.4324324324324326E-2</v>
      </c>
      <c r="AD22" s="156">
        <f t="shared" si="9"/>
        <v>-6.8442471328153898E-2</v>
      </c>
      <c r="AE22" s="158">
        <f t="shared" si="10"/>
        <v>-0.10849400729546639</v>
      </c>
    </row>
    <row r="23" spans="1:31" s="146" customFormat="1" ht="15" customHeight="1">
      <c r="A23" s="159" t="s">
        <v>248</v>
      </c>
      <c r="B23" s="165">
        <f t="shared" si="0"/>
        <v>51801</v>
      </c>
      <c r="C23" s="165">
        <v>1298</v>
      </c>
      <c r="D23" s="165">
        <v>408</v>
      </c>
      <c r="E23" s="165">
        <v>2348</v>
      </c>
      <c r="F23" s="165">
        <v>2051</v>
      </c>
      <c r="G23" s="165">
        <v>21440</v>
      </c>
      <c r="H23" s="165">
        <v>3349</v>
      </c>
      <c r="I23" s="165">
        <v>2677</v>
      </c>
      <c r="J23" s="165">
        <v>8343</v>
      </c>
      <c r="K23" s="165">
        <v>9887</v>
      </c>
      <c r="L23" s="165">
        <v>44923</v>
      </c>
      <c r="M23" s="165">
        <v>1081</v>
      </c>
      <c r="N23" s="165">
        <v>336</v>
      </c>
      <c r="O23" s="165">
        <v>1975</v>
      </c>
      <c r="P23" s="165">
        <v>1722</v>
      </c>
      <c r="Q23" s="165">
        <v>18588</v>
      </c>
      <c r="R23" s="165">
        <v>3121</v>
      </c>
      <c r="S23" s="165">
        <v>2468</v>
      </c>
      <c r="T23" s="165">
        <v>7361</v>
      </c>
      <c r="U23" s="165">
        <v>8271</v>
      </c>
      <c r="V23" s="156">
        <f t="shared" si="1"/>
        <v>-0.13277735951043415</v>
      </c>
      <c r="W23" s="156">
        <f t="shared" si="2"/>
        <v>-0.16718027734976887</v>
      </c>
      <c r="X23" s="156">
        <f t="shared" si="3"/>
        <v>-0.17647058823529413</v>
      </c>
      <c r="Y23" s="156">
        <f t="shared" si="4"/>
        <v>-0.15885860306643954</v>
      </c>
      <c r="Z23" s="156">
        <f t="shared" si="5"/>
        <v>-0.16040955631399317</v>
      </c>
      <c r="AA23" s="156">
        <f t="shared" si="6"/>
        <v>-0.13302238805970149</v>
      </c>
      <c r="AB23" s="156">
        <f t="shared" si="7"/>
        <v>-6.8080023887727686E-2</v>
      </c>
      <c r="AC23" s="156">
        <f t="shared" si="8"/>
        <v>-7.8072469181920054E-2</v>
      </c>
      <c r="AD23" s="156">
        <f t="shared" si="9"/>
        <v>-0.11770346398178114</v>
      </c>
      <c r="AE23" s="158">
        <f t="shared" si="10"/>
        <v>-0.16344695054111461</v>
      </c>
    </row>
    <row r="24" spans="1:31" s="146" customFormat="1" ht="15" customHeight="1">
      <c r="A24" s="159" t="s">
        <v>249</v>
      </c>
      <c r="B24" s="165">
        <f t="shared" si="0"/>
        <v>53119</v>
      </c>
      <c r="C24" s="165">
        <v>1327</v>
      </c>
      <c r="D24" s="165">
        <v>414</v>
      </c>
      <c r="E24" s="165">
        <v>2385</v>
      </c>
      <c r="F24" s="165">
        <v>2076</v>
      </c>
      <c r="G24" s="165">
        <v>22225</v>
      </c>
      <c r="H24" s="165">
        <v>3438</v>
      </c>
      <c r="I24" s="165">
        <v>2738</v>
      </c>
      <c r="J24" s="165">
        <v>8479</v>
      </c>
      <c r="K24" s="165">
        <v>10037</v>
      </c>
      <c r="L24" s="165">
        <v>43120</v>
      </c>
      <c r="M24" s="165">
        <v>1033</v>
      </c>
      <c r="N24" s="165">
        <v>300</v>
      </c>
      <c r="O24" s="165">
        <v>1898</v>
      </c>
      <c r="P24" s="165">
        <v>1642</v>
      </c>
      <c r="Q24" s="165">
        <v>17770</v>
      </c>
      <c r="R24" s="165">
        <v>3036</v>
      </c>
      <c r="S24" s="165">
        <v>2349</v>
      </c>
      <c r="T24" s="165">
        <v>7082</v>
      </c>
      <c r="U24" s="165">
        <v>8010</v>
      </c>
      <c r="V24" s="156">
        <f t="shared" si="1"/>
        <v>-0.18823773037896044</v>
      </c>
      <c r="W24" s="156">
        <f t="shared" si="2"/>
        <v>-0.2215523737754333</v>
      </c>
      <c r="X24" s="156">
        <f t="shared" si="3"/>
        <v>-0.27536231884057971</v>
      </c>
      <c r="Y24" s="156">
        <f t="shared" si="4"/>
        <v>-0.20419287211740042</v>
      </c>
      <c r="Z24" s="156">
        <f t="shared" si="5"/>
        <v>-0.20905587668593448</v>
      </c>
      <c r="AA24" s="156">
        <f t="shared" si="6"/>
        <v>-0.20044994375703037</v>
      </c>
      <c r="AB24" s="156">
        <f t="shared" si="7"/>
        <v>-0.1169284467713787</v>
      </c>
      <c r="AC24" s="156">
        <f t="shared" si="8"/>
        <v>-0.14207450693937179</v>
      </c>
      <c r="AD24" s="156">
        <f t="shared" si="9"/>
        <v>-0.16475999528246255</v>
      </c>
      <c r="AE24" s="158">
        <f t="shared" si="10"/>
        <v>-0.20195277473348611</v>
      </c>
    </row>
    <row r="25" spans="1:31" s="146" customFormat="1" ht="15" customHeight="1">
      <c r="A25" s="159" t="s">
        <v>250</v>
      </c>
      <c r="B25" s="165">
        <f t="shared" si="0"/>
        <v>53326</v>
      </c>
      <c r="C25" s="165">
        <v>1317</v>
      </c>
      <c r="D25" s="165">
        <v>413</v>
      </c>
      <c r="E25" s="165">
        <v>2364</v>
      </c>
      <c r="F25" s="165">
        <v>2060</v>
      </c>
      <c r="G25" s="165">
        <v>22393</v>
      </c>
      <c r="H25" s="165">
        <v>3432</v>
      </c>
      <c r="I25" s="165">
        <v>2733</v>
      </c>
      <c r="J25" s="165">
        <v>8577</v>
      </c>
      <c r="K25" s="165">
        <v>10037</v>
      </c>
      <c r="L25" s="165">
        <v>41427</v>
      </c>
      <c r="M25" s="165">
        <v>988</v>
      </c>
      <c r="N25" s="165">
        <v>264</v>
      </c>
      <c r="O25" s="165">
        <v>1827</v>
      </c>
      <c r="P25" s="165">
        <v>1556</v>
      </c>
      <c r="Q25" s="165">
        <v>17104</v>
      </c>
      <c r="R25" s="165">
        <v>2919</v>
      </c>
      <c r="S25" s="165">
        <v>2204</v>
      </c>
      <c r="T25" s="165">
        <v>6839</v>
      </c>
      <c r="U25" s="165">
        <v>7726</v>
      </c>
      <c r="V25" s="156">
        <f t="shared" si="1"/>
        <v>-0.22313693132805762</v>
      </c>
      <c r="W25" s="156">
        <f t="shared" si="2"/>
        <v>-0.24981017463933181</v>
      </c>
      <c r="X25" s="156">
        <f t="shared" si="3"/>
        <v>-0.36077481840193704</v>
      </c>
      <c r="Y25" s="156">
        <f t="shared" si="4"/>
        <v>-0.22715736040609136</v>
      </c>
      <c r="Z25" s="156">
        <f t="shared" si="5"/>
        <v>-0.24466019417475729</v>
      </c>
      <c r="AA25" s="156">
        <f t="shared" si="6"/>
        <v>-0.23618988076631089</v>
      </c>
      <c r="AB25" s="156">
        <f t="shared" si="7"/>
        <v>-0.14947552447552448</v>
      </c>
      <c r="AC25" s="156">
        <f t="shared" si="8"/>
        <v>-0.19356019026710575</v>
      </c>
      <c r="AD25" s="156">
        <f t="shared" si="9"/>
        <v>-0.20263495394660139</v>
      </c>
      <c r="AE25" s="158">
        <f t="shared" si="10"/>
        <v>-0.23024808209624389</v>
      </c>
    </row>
    <row r="26" spans="1:31" s="146" customFormat="1" ht="15" customHeight="1">
      <c r="A26" s="159" t="s">
        <v>251</v>
      </c>
      <c r="B26" s="165">
        <f t="shared" si="0"/>
        <v>53189</v>
      </c>
      <c r="C26" s="165">
        <v>1324</v>
      </c>
      <c r="D26" s="165">
        <v>411</v>
      </c>
      <c r="E26" s="165">
        <v>2326</v>
      </c>
      <c r="F26" s="165">
        <v>2073</v>
      </c>
      <c r="G26" s="165">
        <v>22370</v>
      </c>
      <c r="H26" s="165">
        <v>3445</v>
      </c>
      <c r="I26" s="165">
        <v>2702</v>
      </c>
      <c r="J26" s="165">
        <v>8514</v>
      </c>
      <c r="K26" s="165">
        <v>10024</v>
      </c>
      <c r="L26" s="165">
        <v>38824</v>
      </c>
      <c r="M26" s="165">
        <v>922</v>
      </c>
      <c r="N26" s="165">
        <v>245</v>
      </c>
      <c r="O26" s="165">
        <v>1755</v>
      </c>
      <c r="P26" s="165">
        <v>1449</v>
      </c>
      <c r="Q26" s="165">
        <v>16000</v>
      </c>
      <c r="R26" s="165">
        <v>2745</v>
      </c>
      <c r="S26" s="165">
        <v>2070</v>
      </c>
      <c r="T26" s="165">
        <v>6474</v>
      </c>
      <c r="U26" s="165">
        <v>7164</v>
      </c>
      <c r="V26" s="156">
        <f t="shared" si="1"/>
        <v>-0.27007463949312827</v>
      </c>
      <c r="W26" s="156">
        <f t="shared" si="2"/>
        <v>-0.30362537764350456</v>
      </c>
      <c r="X26" s="156">
        <f t="shared" si="3"/>
        <v>-0.40389294403892945</v>
      </c>
      <c r="Y26" s="156">
        <f t="shared" si="4"/>
        <v>-0.24548581255374033</v>
      </c>
      <c r="Z26" s="156">
        <f t="shared" si="5"/>
        <v>-0.30101302460202606</v>
      </c>
      <c r="AA26" s="156">
        <f t="shared" si="6"/>
        <v>-0.28475637013857846</v>
      </c>
      <c r="AB26" s="156">
        <f t="shared" si="7"/>
        <v>-0.20319303338171263</v>
      </c>
      <c r="AC26" s="156">
        <f t="shared" si="8"/>
        <v>-0.23390081421169504</v>
      </c>
      <c r="AD26" s="156">
        <f t="shared" si="9"/>
        <v>-0.23960535588442566</v>
      </c>
      <c r="AE26" s="158">
        <f t="shared" si="10"/>
        <v>-0.28531524341580206</v>
      </c>
    </row>
    <row r="27" spans="1:31" s="146" customFormat="1" ht="15" customHeight="1">
      <c r="A27" s="159" t="s">
        <v>252</v>
      </c>
      <c r="B27" s="165">
        <f t="shared" si="0"/>
        <v>52870</v>
      </c>
      <c r="C27" s="165">
        <v>1316</v>
      </c>
      <c r="D27" s="165">
        <v>418</v>
      </c>
      <c r="E27" s="165">
        <v>2310</v>
      </c>
      <c r="F27" s="165">
        <v>2088</v>
      </c>
      <c r="G27" s="165">
        <v>22148</v>
      </c>
      <c r="H27" s="165">
        <v>3439</v>
      </c>
      <c r="I27" s="165">
        <v>2676</v>
      </c>
      <c r="J27" s="165">
        <v>8550</v>
      </c>
      <c r="K27" s="165">
        <v>9925</v>
      </c>
      <c r="L27" s="165">
        <v>38151</v>
      </c>
      <c r="M27" s="165">
        <v>905</v>
      </c>
      <c r="N27" s="165">
        <v>233</v>
      </c>
      <c r="O27" s="165">
        <v>1751</v>
      </c>
      <c r="P27" s="165">
        <v>1410</v>
      </c>
      <c r="Q27" s="165">
        <v>15733</v>
      </c>
      <c r="R27" s="165">
        <v>2695</v>
      </c>
      <c r="S27" s="165">
        <v>1999</v>
      </c>
      <c r="T27" s="165">
        <v>6390</v>
      </c>
      <c r="U27" s="165">
        <v>7035</v>
      </c>
      <c r="V27" s="156">
        <f t="shared" si="1"/>
        <v>-0.27839984868545486</v>
      </c>
      <c r="W27" s="156">
        <f t="shared" si="2"/>
        <v>-0.31231003039513677</v>
      </c>
      <c r="X27" s="156">
        <f t="shared" si="3"/>
        <v>-0.44258373205741625</v>
      </c>
      <c r="Y27" s="156">
        <f t="shared" si="4"/>
        <v>-0.24199134199134198</v>
      </c>
      <c r="Z27" s="156">
        <f t="shared" si="5"/>
        <v>-0.32471264367816094</v>
      </c>
      <c r="AA27" s="156">
        <f t="shared" si="6"/>
        <v>-0.2896424056348203</v>
      </c>
      <c r="AB27" s="156">
        <f t="shared" si="7"/>
        <v>-0.21634195987205582</v>
      </c>
      <c r="AC27" s="156">
        <f t="shared" si="8"/>
        <v>-0.25298953662182361</v>
      </c>
      <c r="AD27" s="156">
        <f t="shared" si="9"/>
        <v>-0.25263157894736843</v>
      </c>
      <c r="AE27" s="158">
        <f t="shared" si="10"/>
        <v>-0.29118387909319898</v>
      </c>
    </row>
    <row r="28" spans="1:31" s="146" customFormat="1" ht="15" customHeight="1">
      <c r="A28" s="159" t="s">
        <v>253</v>
      </c>
      <c r="B28" s="165">
        <f t="shared" si="0"/>
        <v>50347</v>
      </c>
      <c r="C28" s="165">
        <v>1237</v>
      </c>
      <c r="D28" s="165">
        <v>414</v>
      </c>
      <c r="E28" s="165">
        <v>2245</v>
      </c>
      <c r="F28" s="165">
        <v>2005</v>
      </c>
      <c r="G28" s="165">
        <v>21013</v>
      </c>
      <c r="H28" s="165">
        <v>3284</v>
      </c>
      <c r="I28" s="165">
        <v>2584</v>
      </c>
      <c r="J28" s="165">
        <v>8075</v>
      </c>
      <c r="K28" s="165">
        <v>9490</v>
      </c>
      <c r="L28" s="165">
        <v>38470</v>
      </c>
      <c r="M28" s="165">
        <v>919</v>
      </c>
      <c r="N28" s="165">
        <v>250</v>
      </c>
      <c r="O28" s="165">
        <v>1749</v>
      </c>
      <c r="P28" s="165">
        <v>1429</v>
      </c>
      <c r="Q28" s="165">
        <v>15890</v>
      </c>
      <c r="R28" s="165">
        <v>2683</v>
      </c>
      <c r="S28" s="165">
        <v>2013</v>
      </c>
      <c r="T28" s="165">
        <v>6443</v>
      </c>
      <c r="U28" s="165">
        <v>7094</v>
      </c>
      <c r="V28" s="156">
        <f t="shared" si="1"/>
        <v>-0.23590283432975154</v>
      </c>
      <c r="W28" s="156">
        <f t="shared" si="2"/>
        <v>-0.25707356507679868</v>
      </c>
      <c r="X28" s="156">
        <f t="shared" si="3"/>
        <v>-0.39613526570048307</v>
      </c>
      <c r="Y28" s="156">
        <f t="shared" si="4"/>
        <v>-0.22093541202672606</v>
      </c>
      <c r="Z28" s="156">
        <f t="shared" si="5"/>
        <v>-0.28728179551122196</v>
      </c>
      <c r="AA28" s="156">
        <f t="shared" si="6"/>
        <v>-0.24380145624137439</v>
      </c>
      <c r="AB28" s="156">
        <f t="shared" si="7"/>
        <v>-0.18300852618757613</v>
      </c>
      <c r="AC28" s="156">
        <f t="shared" si="8"/>
        <v>-0.22097523219814241</v>
      </c>
      <c r="AD28" s="156">
        <f t="shared" si="9"/>
        <v>-0.20210526315789473</v>
      </c>
      <c r="AE28" s="158">
        <f t="shared" si="10"/>
        <v>-0.25247629083245521</v>
      </c>
    </row>
    <row r="29" spans="1:31" s="146" customFormat="1" ht="15" customHeight="1">
      <c r="A29" s="159" t="s">
        <v>254</v>
      </c>
      <c r="B29" s="165">
        <f t="shared" si="0"/>
        <v>49930</v>
      </c>
      <c r="C29" s="165">
        <v>1237</v>
      </c>
      <c r="D29" s="165">
        <v>421</v>
      </c>
      <c r="E29" s="165">
        <v>2276</v>
      </c>
      <c r="F29" s="165">
        <v>1996</v>
      </c>
      <c r="G29" s="165">
        <v>20730</v>
      </c>
      <c r="H29" s="165">
        <v>3258</v>
      </c>
      <c r="I29" s="165">
        <v>2568</v>
      </c>
      <c r="J29" s="165">
        <v>7962</v>
      </c>
      <c r="K29" s="165">
        <v>9482</v>
      </c>
      <c r="L29" s="165">
        <v>37981</v>
      </c>
      <c r="M29" s="165">
        <v>902</v>
      </c>
      <c r="N29" s="165">
        <v>256</v>
      </c>
      <c r="O29" s="165">
        <v>1687</v>
      </c>
      <c r="P29" s="165">
        <v>1384</v>
      </c>
      <c r="Q29" s="165">
        <v>15795</v>
      </c>
      <c r="R29" s="165">
        <v>2694</v>
      </c>
      <c r="S29" s="165">
        <v>1938</v>
      </c>
      <c r="T29" s="165">
        <v>6433</v>
      </c>
      <c r="U29" s="165">
        <v>6892</v>
      </c>
      <c r="V29" s="156">
        <f t="shared" si="1"/>
        <v>-0.23931504105748047</v>
      </c>
      <c r="W29" s="156">
        <f t="shared" si="2"/>
        <v>-0.27081649151172194</v>
      </c>
      <c r="X29" s="156">
        <f t="shared" si="3"/>
        <v>-0.39192399049881232</v>
      </c>
      <c r="Y29" s="156">
        <f t="shared" si="4"/>
        <v>-0.25878734622144112</v>
      </c>
      <c r="Z29" s="156">
        <f t="shared" si="5"/>
        <v>-0.30661322645290578</v>
      </c>
      <c r="AA29" s="156">
        <f t="shared" si="6"/>
        <v>-0.23806078147612156</v>
      </c>
      <c r="AB29" s="156">
        <f t="shared" si="7"/>
        <v>-0.17311233885819521</v>
      </c>
      <c r="AC29" s="156">
        <f t="shared" si="8"/>
        <v>-0.24532710280373832</v>
      </c>
      <c r="AD29" s="156">
        <f t="shared" si="9"/>
        <v>-0.19203717658879679</v>
      </c>
      <c r="AE29" s="158">
        <f t="shared" si="10"/>
        <v>-0.27314912465724533</v>
      </c>
    </row>
    <row r="30" spans="1:31" s="146" customFormat="1" ht="15" customHeight="1">
      <c r="A30" s="159" t="s">
        <v>255</v>
      </c>
      <c r="B30" s="165">
        <f t="shared" si="0"/>
        <v>51605</v>
      </c>
      <c r="C30" s="165">
        <v>1292</v>
      </c>
      <c r="D30" s="165">
        <v>435</v>
      </c>
      <c r="E30" s="165">
        <v>2342</v>
      </c>
      <c r="F30" s="165">
        <v>2054</v>
      </c>
      <c r="G30" s="165">
        <v>21544</v>
      </c>
      <c r="H30" s="165">
        <v>3280</v>
      </c>
      <c r="I30" s="165">
        <v>2641</v>
      </c>
      <c r="J30" s="165">
        <v>8233</v>
      </c>
      <c r="K30" s="165">
        <v>9784</v>
      </c>
      <c r="L30" s="165">
        <v>37286</v>
      </c>
      <c r="M30" s="165">
        <v>839</v>
      </c>
      <c r="N30" s="165">
        <v>257</v>
      </c>
      <c r="O30" s="165">
        <v>1685</v>
      </c>
      <c r="P30" s="165">
        <v>1361</v>
      </c>
      <c r="Q30" s="165">
        <v>15530</v>
      </c>
      <c r="R30" s="165">
        <v>2665</v>
      </c>
      <c r="S30" s="165">
        <v>1935</v>
      </c>
      <c r="T30" s="165">
        <v>6364</v>
      </c>
      <c r="U30" s="165">
        <v>6650</v>
      </c>
      <c r="V30" s="156">
        <f t="shared" si="1"/>
        <v>-0.27747311307043893</v>
      </c>
      <c r="W30" s="156">
        <f t="shared" si="2"/>
        <v>-0.35061919504643962</v>
      </c>
      <c r="X30" s="156">
        <f t="shared" si="3"/>
        <v>-0.4091954022988506</v>
      </c>
      <c r="Y30" s="156">
        <f t="shared" si="4"/>
        <v>-0.28052946199829204</v>
      </c>
      <c r="Z30" s="156">
        <f t="shared" si="5"/>
        <v>-0.33739045764362219</v>
      </c>
      <c r="AA30" s="156">
        <f t="shared" si="6"/>
        <v>-0.2791496472335685</v>
      </c>
      <c r="AB30" s="156">
        <f t="shared" si="7"/>
        <v>-0.1875</v>
      </c>
      <c r="AC30" s="156">
        <f t="shared" si="8"/>
        <v>-0.26732298371828855</v>
      </c>
      <c r="AD30" s="156">
        <f t="shared" si="9"/>
        <v>-0.22701323940240495</v>
      </c>
      <c r="AE30" s="158">
        <f t="shared" si="10"/>
        <v>-0.32031888798037611</v>
      </c>
    </row>
    <row r="31" spans="1:31" s="146" customFormat="1" ht="15" customHeight="1">
      <c r="A31" s="159" t="s">
        <v>256</v>
      </c>
      <c r="B31" s="165">
        <f t="shared" si="0"/>
        <v>52560</v>
      </c>
      <c r="C31" s="165">
        <v>1303</v>
      </c>
      <c r="D31" s="165">
        <v>441</v>
      </c>
      <c r="E31" s="165">
        <v>2402</v>
      </c>
      <c r="F31" s="165">
        <v>2065</v>
      </c>
      <c r="G31" s="165">
        <v>22114</v>
      </c>
      <c r="H31" s="165">
        <v>3264</v>
      </c>
      <c r="I31" s="165">
        <v>2661</v>
      </c>
      <c r="J31" s="165">
        <v>8398</v>
      </c>
      <c r="K31" s="165">
        <v>9912</v>
      </c>
      <c r="L31" s="165">
        <v>36608</v>
      </c>
      <c r="M31" s="165">
        <v>795</v>
      </c>
      <c r="N31" s="165">
        <v>261</v>
      </c>
      <c r="O31" s="165">
        <v>1658</v>
      </c>
      <c r="P31" s="165">
        <v>1332</v>
      </c>
      <c r="Q31" s="165">
        <v>15307</v>
      </c>
      <c r="R31" s="165">
        <v>2615</v>
      </c>
      <c r="S31" s="165">
        <v>1886</v>
      </c>
      <c r="T31" s="165">
        <v>6193</v>
      </c>
      <c r="U31" s="165">
        <v>6561</v>
      </c>
      <c r="V31" s="156">
        <f t="shared" si="1"/>
        <v>-0.30350076103500762</v>
      </c>
      <c r="W31" s="156">
        <f t="shared" si="2"/>
        <v>-0.3898695318495779</v>
      </c>
      <c r="X31" s="156">
        <f t="shared" si="3"/>
        <v>-0.40816326530612246</v>
      </c>
      <c r="Y31" s="156">
        <f t="shared" si="4"/>
        <v>-0.30974188176519568</v>
      </c>
      <c r="Z31" s="156">
        <f t="shared" si="5"/>
        <v>-0.35496368038740922</v>
      </c>
      <c r="AA31" s="156">
        <f t="shared" si="6"/>
        <v>-0.30781405444514787</v>
      </c>
      <c r="AB31" s="156">
        <f t="shared" si="7"/>
        <v>-0.19883578431372548</v>
      </c>
      <c r="AC31" s="156">
        <f t="shared" si="8"/>
        <v>-0.29124389327320555</v>
      </c>
      <c r="AD31" s="156">
        <f t="shared" si="9"/>
        <v>-0.26256251488449633</v>
      </c>
      <c r="AE31" s="158">
        <f t="shared" si="10"/>
        <v>-0.33807506053268765</v>
      </c>
    </row>
    <row r="32" spans="1:31" s="146" customFormat="1" ht="15" customHeight="1">
      <c r="A32" s="159" t="s">
        <v>257</v>
      </c>
      <c r="B32" s="165">
        <f t="shared" si="0"/>
        <v>52691</v>
      </c>
      <c r="C32" s="165">
        <v>1312</v>
      </c>
      <c r="D32" s="165">
        <v>447</v>
      </c>
      <c r="E32" s="165">
        <v>2381</v>
      </c>
      <c r="F32" s="165">
        <v>2041</v>
      </c>
      <c r="G32" s="165">
        <v>22240</v>
      </c>
      <c r="H32" s="165">
        <v>3228</v>
      </c>
      <c r="I32" s="165">
        <v>2719</v>
      </c>
      <c r="J32" s="165">
        <v>8390</v>
      </c>
      <c r="K32" s="165">
        <v>9933</v>
      </c>
      <c r="L32" s="165">
        <v>35864</v>
      </c>
      <c r="M32" s="165">
        <v>778</v>
      </c>
      <c r="N32" s="165">
        <v>247</v>
      </c>
      <c r="O32" s="165">
        <v>1631</v>
      </c>
      <c r="P32" s="165">
        <v>1269</v>
      </c>
      <c r="Q32" s="165">
        <v>15002</v>
      </c>
      <c r="R32" s="165">
        <v>2589</v>
      </c>
      <c r="S32" s="165">
        <v>1832</v>
      </c>
      <c r="T32" s="165">
        <v>6059</v>
      </c>
      <c r="U32" s="165">
        <v>6457</v>
      </c>
      <c r="V32" s="156">
        <f t="shared" si="1"/>
        <v>-0.31935245108272758</v>
      </c>
      <c r="W32" s="156">
        <f t="shared" si="2"/>
        <v>-0.40701219512195119</v>
      </c>
      <c r="X32" s="156">
        <f t="shared" si="3"/>
        <v>-0.44742729306487694</v>
      </c>
      <c r="Y32" s="156">
        <f t="shared" si="4"/>
        <v>-0.31499370012599748</v>
      </c>
      <c r="Z32" s="156">
        <f t="shared" si="5"/>
        <v>-0.37824595786379228</v>
      </c>
      <c r="AA32" s="156">
        <f t="shared" si="6"/>
        <v>-0.32544964028776979</v>
      </c>
      <c r="AB32" s="156">
        <f t="shared" si="7"/>
        <v>-0.19795539033457249</v>
      </c>
      <c r="AC32" s="156">
        <f t="shared" si="8"/>
        <v>-0.32622287605737404</v>
      </c>
      <c r="AD32" s="156">
        <f t="shared" si="9"/>
        <v>-0.27783075089392134</v>
      </c>
      <c r="AE32" s="158">
        <f t="shared" si="10"/>
        <v>-0.34994462901439644</v>
      </c>
    </row>
    <row r="33" spans="1:31" s="146" customFormat="1" ht="15" customHeight="1">
      <c r="A33" s="159" t="s">
        <v>258</v>
      </c>
      <c r="B33" s="165">
        <f t="shared" si="0"/>
        <v>52559</v>
      </c>
      <c r="C33" s="165">
        <v>1331</v>
      </c>
      <c r="D33" s="165">
        <v>441</v>
      </c>
      <c r="E33" s="165">
        <v>2416</v>
      </c>
      <c r="F33" s="165">
        <v>2038</v>
      </c>
      <c r="G33" s="165">
        <v>22148</v>
      </c>
      <c r="H33" s="165">
        <v>3229</v>
      </c>
      <c r="I33" s="165">
        <v>2722</v>
      </c>
      <c r="J33" s="165">
        <v>8341</v>
      </c>
      <c r="K33" s="165">
        <v>9893</v>
      </c>
      <c r="L33" s="165">
        <v>34142</v>
      </c>
      <c r="M33" s="165">
        <v>765</v>
      </c>
      <c r="N33" s="165">
        <v>244</v>
      </c>
      <c r="O33" s="165">
        <v>1558</v>
      </c>
      <c r="P33" s="165">
        <v>1226</v>
      </c>
      <c r="Q33" s="165">
        <v>14175</v>
      </c>
      <c r="R33" s="165">
        <v>2528</v>
      </c>
      <c r="S33" s="165">
        <v>1665</v>
      </c>
      <c r="T33" s="165">
        <v>5798</v>
      </c>
      <c r="U33" s="165">
        <v>6183</v>
      </c>
      <c r="V33" s="156">
        <f t="shared" si="1"/>
        <v>-0.3504062101638159</v>
      </c>
      <c r="W33" s="156">
        <f t="shared" si="2"/>
        <v>-0.42524417731029301</v>
      </c>
      <c r="X33" s="156">
        <f t="shared" si="3"/>
        <v>-0.44671201814058958</v>
      </c>
      <c r="Y33" s="156">
        <f t="shared" si="4"/>
        <v>-0.35513245033112584</v>
      </c>
      <c r="Z33" s="156">
        <f t="shared" si="5"/>
        <v>-0.39842983316977426</v>
      </c>
      <c r="AA33" s="156">
        <f t="shared" si="6"/>
        <v>-0.35998735777496838</v>
      </c>
      <c r="AB33" s="156">
        <f t="shared" si="7"/>
        <v>-0.21709507587488386</v>
      </c>
      <c r="AC33" s="156">
        <f t="shared" si="8"/>
        <v>-0.38831741366642175</v>
      </c>
      <c r="AD33" s="156">
        <f t="shared" si="9"/>
        <v>-0.30487951085001797</v>
      </c>
      <c r="AE33" s="158">
        <f t="shared" si="10"/>
        <v>-0.37501263519660366</v>
      </c>
    </row>
    <row r="34" spans="1:31" s="146" customFormat="1" ht="15" customHeight="1">
      <c r="A34" s="159" t="s">
        <v>259</v>
      </c>
      <c r="B34" s="165">
        <f t="shared" si="0"/>
        <v>52078</v>
      </c>
      <c r="C34" s="165">
        <v>1319</v>
      </c>
      <c r="D34" s="165">
        <v>427</v>
      </c>
      <c r="E34" s="165">
        <v>2410</v>
      </c>
      <c r="F34" s="165">
        <v>2003</v>
      </c>
      <c r="G34" s="165">
        <v>21825</v>
      </c>
      <c r="H34" s="165">
        <v>3216</v>
      </c>
      <c r="I34" s="165">
        <v>2670</v>
      </c>
      <c r="J34" s="165">
        <v>8283</v>
      </c>
      <c r="K34" s="165">
        <v>9925</v>
      </c>
      <c r="L34" s="165">
        <v>33740</v>
      </c>
      <c r="M34" s="165">
        <v>759</v>
      </c>
      <c r="N34" s="165">
        <v>246</v>
      </c>
      <c r="O34" s="165">
        <v>1527</v>
      </c>
      <c r="P34" s="165">
        <v>1233</v>
      </c>
      <c r="Q34" s="165">
        <v>13931</v>
      </c>
      <c r="R34" s="165">
        <v>2528</v>
      </c>
      <c r="S34" s="165">
        <v>1635</v>
      </c>
      <c r="T34" s="165">
        <v>5697</v>
      </c>
      <c r="U34" s="165">
        <v>6184</v>
      </c>
      <c r="V34" s="156">
        <f t="shared" si="1"/>
        <v>-0.35212565766734516</v>
      </c>
      <c r="W34" s="156">
        <f t="shared" si="2"/>
        <v>-0.42456406368460953</v>
      </c>
      <c r="X34" s="156">
        <f t="shared" si="3"/>
        <v>-0.42388758782201408</v>
      </c>
      <c r="Y34" s="156">
        <f t="shared" si="4"/>
        <v>-0.36639004149377591</v>
      </c>
      <c r="Z34" s="156">
        <f t="shared" si="5"/>
        <v>-0.38442336495257112</v>
      </c>
      <c r="AA34" s="156">
        <f t="shared" si="6"/>
        <v>-0.36169530355097368</v>
      </c>
      <c r="AB34" s="156">
        <f t="shared" si="7"/>
        <v>-0.21393034825870647</v>
      </c>
      <c r="AC34" s="156">
        <f t="shared" si="8"/>
        <v>-0.38764044943820225</v>
      </c>
      <c r="AD34" s="156">
        <f t="shared" si="9"/>
        <v>-0.3122057225642883</v>
      </c>
      <c r="AE34" s="158">
        <f t="shared" si="10"/>
        <v>-0.37692695214105792</v>
      </c>
    </row>
    <row r="35" spans="1:31" s="146" customFormat="1" ht="15" customHeight="1">
      <c r="A35" s="159" t="s">
        <v>260</v>
      </c>
      <c r="B35" s="165">
        <f t="shared" si="0"/>
        <v>49781</v>
      </c>
      <c r="C35" s="165">
        <v>1236</v>
      </c>
      <c r="D35" s="165">
        <v>417</v>
      </c>
      <c r="E35" s="165">
        <v>2340</v>
      </c>
      <c r="F35" s="165">
        <v>1944</v>
      </c>
      <c r="G35" s="165">
        <v>20718</v>
      </c>
      <c r="H35" s="165">
        <v>3165</v>
      </c>
      <c r="I35" s="165">
        <v>2579</v>
      </c>
      <c r="J35" s="165">
        <v>7898</v>
      </c>
      <c r="K35" s="165">
        <v>9484</v>
      </c>
      <c r="L35" s="165">
        <v>34227</v>
      </c>
      <c r="M35" s="165">
        <v>779</v>
      </c>
      <c r="N35" s="165">
        <v>248</v>
      </c>
      <c r="O35" s="165">
        <v>1543</v>
      </c>
      <c r="P35" s="165">
        <v>1255</v>
      </c>
      <c r="Q35" s="165">
        <v>14161</v>
      </c>
      <c r="R35" s="165">
        <v>2524</v>
      </c>
      <c r="S35" s="165">
        <v>1678</v>
      </c>
      <c r="T35" s="165">
        <v>5732</v>
      </c>
      <c r="U35" s="165">
        <v>6307</v>
      </c>
      <c r="V35" s="156">
        <f t="shared" si="1"/>
        <v>-0.31244852453747413</v>
      </c>
      <c r="W35" s="156">
        <f t="shared" si="2"/>
        <v>-0.36974110032362462</v>
      </c>
      <c r="X35" s="156">
        <f t="shared" si="3"/>
        <v>-0.40527577937649878</v>
      </c>
      <c r="Y35" s="156">
        <f t="shared" si="4"/>
        <v>-0.34059829059829061</v>
      </c>
      <c r="Z35" s="156">
        <f t="shared" si="5"/>
        <v>-0.35442386831275718</v>
      </c>
      <c r="AA35" s="156">
        <f t="shared" si="6"/>
        <v>-0.31648807799980694</v>
      </c>
      <c r="AB35" s="156">
        <f t="shared" si="7"/>
        <v>-0.20252764612954186</v>
      </c>
      <c r="AC35" s="156">
        <f t="shared" si="8"/>
        <v>-0.34936021713842574</v>
      </c>
      <c r="AD35" s="156">
        <f t="shared" si="9"/>
        <v>-0.27424664472018234</v>
      </c>
      <c r="AE35" s="158">
        <f t="shared" si="10"/>
        <v>-0.33498523829607763</v>
      </c>
    </row>
    <row r="36" spans="1:31" s="146" customFormat="1" ht="15" customHeight="1">
      <c r="A36" s="159" t="s">
        <v>261</v>
      </c>
      <c r="B36" s="165">
        <f t="shared" si="0"/>
        <v>49412</v>
      </c>
      <c r="C36" s="165">
        <v>1274</v>
      </c>
      <c r="D36" s="165">
        <v>409</v>
      </c>
      <c r="E36" s="165">
        <v>2291</v>
      </c>
      <c r="F36" s="165">
        <v>1964</v>
      </c>
      <c r="G36" s="165">
        <v>20489</v>
      </c>
      <c r="H36" s="165">
        <v>3187</v>
      </c>
      <c r="I36" s="165">
        <v>2557</v>
      </c>
      <c r="J36" s="165">
        <v>7824</v>
      </c>
      <c r="K36" s="165">
        <v>9417</v>
      </c>
      <c r="L36" s="165">
        <v>34374</v>
      </c>
      <c r="M36" s="165">
        <v>744</v>
      </c>
      <c r="N36" s="165">
        <v>236</v>
      </c>
      <c r="O36" s="165">
        <v>1556</v>
      </c>
      <c r="P36" s="165">
        <v>1216</v>
      </c>
      <c r="Q36" s="165">
        <v>14260</v>
      </c>
      <c r="R36" s="165">
        <v>2574</v>
      </c>
      <c r="S36" s="165">
        <v>1688</v>
      </c>
      <c r="T36" s="165">
        <v>5724</v>
      </c>
      <c r="U36" s="165">
        <v>6376</v>
      </c>
      <c r="V36" s="156">
        <f t="shared" si="1"/>
        <v>-0.30433902695701448</v>
      </c>
      <c r="W36" s="156">
        <f t="shared" si="2"/>
        <v>-0.41601255886970173</v>
      </c>
      <c r="X36" s="156">
        <f t="shared" si="3"/>
        <v>-0.42298288508557458</v>
      </c>
      <c r="Y36" s="156">
        <f t="shared" si="4"/>
        <v>-0.32082060235704934</v>
      </c>
      <c r="Z36" s="156">
        <f t="shared" si="5"/>
        <v>-0.38085539714867617</v>
      </c>
      <c r="AA36" s="156">
        <f t="shared" si="6"/>
        <v>-0.30401678949680316</v>
      </c>
      <c r="AB36" s="156">
        <f t="shared" si="7"/>
        <v>-0.1923438970818952</v>
      </c>
      <c r="AC36" s="156">
        <f t="shared" si="8"/>
        <v>-0.33985138834571765</v>
      </c>
      <c r="AD36" s="156">
        <f t="shared" si="9"/>
        <v>-0.26840490797546013</v>
      </c>
      <c r="AE36" s="158">
        <f t="shared" si="10"/>
        <v>-0.32292662206647554</v>
      </c>
    </row>
    <row r="37" spans="1:31" s="146" customFormat="1" ht="15" customHeight="1">
      <c r="A37" s="157" t="s">
        <v>262</v>
      </c>
      <c r="B37" s="165">
        <f t="shared" si="0"/>
        <v>51212</v>
      </c>
      <c r="C37" s="165">
        <v>1318</v>
      </c>
      <c r="D37" s="165">
        <v>419</v>
      </c>
      <c r="E37" s="165">
        <v>2348</v>
      </c>
      <c r="F37" s="165">
        <v>2032</v>
      </c>
      <c r="G37" s="165">
        <v>21452</v>
      </c>
      <c r="H37" s="165">
        <v>3279</v>
      </c>
      <c r="I37" s="165">
        <v>2646</v>
      </c>
      <c r="J37" s="165">
        <v>8090</v>
      </c>
      <c r="K37" s="165">
        <v>9628</v>
      </c>
      <c r="L37" s="165">
        <v>34039</v>
      </c>
      <c r="M37" s="165">
        <v>738</v>
      </c>
      <c r="N37" s="165">
        <v>228</v>
      </c>
      <c r="O37" s="165">
        <v>1535</v>
      </c>
      <c r="P37" s="165">
        <v>1202</v>
      </c>
      <c r="Q37" s="165">
        <v>14073</v>
      </c>
      <c r="R37" s="165">
        <v>2570</v>
      </c>
      <c r="S37" s="165">
        <v>1669</v>
      </c>
      <c r="T37" s="165">
        <v>5701</v>
      </c>
      <c r="U37" s="165">
        <v>6323</v>
      </c>
      <c r="V37" s="156">
        <f t="shared" si="1"/>
        <v>-0.33533156291494182</v>
      </c>
      <c r="W37" s="156">
        <f t="shared" si="2"/>
        <v>-0.44006069802731412</v>
      </c>
      <c r="X37" s="156">
        <f t="shared" si="3"/>
        <v>-0.45584725536992843</v>
      </c>
      <c r="Y37" s="156">
        <f t="shared" si="4"/>
        <v>-0.34625212947189099</v>
      </c>
      <c r="Z37" s="156">
        <f t="shared" si="5"/>
        <v>-0.40846456692913385</v>
      </c>
      <c r="AA37" s="156">
        <f t="shared" si="6"/>
        <v>-0.3439772515383181</v>
      </c>
      <c r="AB37" s="156">
        <f t="shared" si="7"/>
        <v>-0.21622445867642573</v>
      </c>
      <c r="AC37" s="156">
        <f t="shared" si="8"/>
        <v>-0.36923658352229782</v>
      </c>
      <c r="AD37" s="156">
        <f t="shared" si="9"/>
        <v>-0.29530284301606924</v>
      </c>
      <c r="AE37" s="158">
        <f t="shared" si="10"/>
        <v>-0.34326963024511842</v>
      </c>
    </row>
    <row r="38" spans="1:31" s="146" customFormat="1" ht="15" customHeight="1">
      <c r="A38" s="159" t="s">
        <v>263</v>
      </c>
      <c r="B38" s="165">
        <f t="shared" ref="B38:B69" si="11">SUM(C38:K38)</f>
        <v>52376</v>
      </c>
      <c r="C38" s="165">
        <v>1331</v>
      </c>
      <c r="D38" s="165">
        <v>400</v>
      </c>
      <c r="E38" s="165">
        <v>2349</v>
      </c>
      <c r="F38" s="165">
        <v>2079</v>
      </c>
      <c r="G38" s="165">
        <v>22126</v>
      </c>
      <c r="H38" s="165">
        <v>3318</v>
      </c>
      <c r="I38" s="165">
        <v>2695</v>
      </c>
      <c r="J38" s="165">
        <v>8278</v>
      </c>
      <c r="K38" s="165">
        <v>9800</v>
      </c>
      <c r="L38" s="165">
        <v>33652</v>
      </c>
      <c r="M38" s="165">
        <v>724</v>
      </c>
      <c r="N38" s="165">
        <v>214</v>
      </c>
      <c r="O38" s="165">
        <v>1545</v>
      </c>
      <c r="P38" s="165">
        <v>1182</v>
      </c>
      <c r="Q38" s="165">
        <v>13947</v>
      </c>
      <c r="R38" s="165">
        <v>2507</v>
      </c>
      <c r="S38" s="165">
        <v>1656</v>
      </c>
      <c r="T38" s="165">
        <v>5643</v>
      </c>
      <c r="U38" s="165">
        <v>6234</v>
      </c>
      <c r="V38" s="156">
        <f t="shared" ref="V38:V69" si="12">(L38-B38)/B38</f>
        <v>-0.3574919810600275</v>
      </c>
      <c r="W38" s="156">
        <f t="shared" ref="W38:W69" si="13">(M38-C38)/C38</f>
        <v>-0.45604808414725773</v>
      </c>
      <c r="X38" s="156">
        <f t="shared" ref="X38:X69" si="14">(N38-D38)/D38</f>
        <v>-0.46500000000000002</v>
      </c>
      <c r="Y38" s="156">
        <f t="shared" ref="Y38:Y69" si="15">(O38-E38)/E38</f>
        <v>-0.34227330779054915</v>
      </c>
      <c r="Z38" s="156">
        <f t="shared" ref="Z38:Z69" si="16">(P38-F38)/F38</f>
        <v>-0.43145743145743148</v>
      </c>
      <c r="AA38" s="156">
        <f t="shared" ref="AA38:AA69" si="17">(Q38-G38)/G38</f>
        <v>-0.36965560878604359</v>
      </c>
      <c r="AB38" s="156">
        <f t="shared" ref="AB38:AB69" si="18">(R38-H38)/H38</f>
        <v>-0.24442435201928872</v>
      </c>
      <c r="AC38" s="156">
        <f t="shared" ref="AC38:AC69" si="19">(S38-I38)/I38</f>
        <v>-0.38552875695732841</v>
      </c>
      <c r="AD38" s="156">
        <f t="shared" ref="AD38:AD69" si="20">(T38-J38)/J38</f>
        <v>-0.31831360231940081</v>
      </c>
      <c r="AE38" s="158">
        <f t="shared" ref="AE38:AE69" si="21">(U38-K38)/K38</f>
        <v>-0.36387755102040814</v>
      </c>
    </row>
    <row r="39" spans="1:31" s="146" customFormat="1" ht="15" customHeight="1">
      <c r="A39" s="159" t="s">
        <v>264</v>
      </c>
      <c r="B39" s="165">
        <f t="shared" si="11"/>
        <v>52803</v>
      </c>
      <c r="C39" s="165">
        <v>1334</v>
      </c>
      <c r="D39" s="165">
        <v>395</v>
      </c>
      <c r="E39" s="165">
        <v>2333</v>
      </c>
      <c r="F39" s="165">
        <v>2078</v>
      </c>
      <c r="G39" s="165">
        <v>22213</v>
      </c>
      <c r="H39" s="165">
        <v>3362</v>
      </c>
      <c r="I39" s="165">
        <v>2727</v>
      </c>
      <c r="J39" s="165">
        <v>8414</v>
      </c>
      <c r="K39" s="165">
        <v>9947</v>
      </c>
      <c r="L39" s="165">
        <v>33065</v>
      </c>
      <c r="M39" s="165">
        <v>710</v>
      </c>
      <c r="N39" s="165">
        <v>201</v>
      </c>
      <c r="O39" s="165">
        <v>1525</v>
      </c>
      <c r="P39" s="165">
        <v>1181</v>
      </c>
      <c r="Q39" s="165">
        <v>13698</v>
      </c>
      <c r="R39" s="165">
        <v>2446</v>
      </c>
      <c r="S39" s="165">
        <v>1628</v>
      </c>
      <c r="T39" s="165">
        <v>5546</v>
      </c>
      <c r="U39" s="165">
        <v>6130</v>
      </c>
      <c r="V39" s="156">
        <f t="shared" si="12"/>
        <v>-0.37380451868265063</v>
      </c>
      <c r="W39" s="156">
        <f t="shared" si="13"/>
        <v>-0.46776611694152925</v>
      </c>
      <c r="X39" s="156">
        <f t="shared" si="14"/>
        <v>-0.49113924050632912</v>
      </c>
      <c r="Y39" s="156">
        <f t="shared" si="15"/>
        <v>-0.34633519074153452</v>
      </c>
      <c r="Z39" s="156">
        <f t="shared" si="16"/>
        <v>-0.43166506256015397</v>
      </c>
      <c r="AA39" s="156">
        <f t="shared" si="17"/>
        <v>-0.38333408364471255</v>
      </c>
      <c r="AB39" s="156">
        <f t="shared" si="18"/>
        <v>-0.27245687091017251</v>
      </c>
      <c r="AC39" s="156">
        <f t="shared" si="19"/>
        <v>-0.40300696736340302</v>
      </c>
      <c r="AD39" s="156">
        <f t="shared" si="20"/>
        <v>-0.34086047064416447</v>
      </c>
      <c r="AE39" s="158">
        <f t="shared" si="21"/>
        <v>-0.38373378908213529</v>
      </c>
    </row>
    <row r="40" spans="1:31" s="146" customFormat="1" ht="15" customHeight="1">
      <c r="A40" s="159" t="s">
        <v>265</v>
      </c>
      <c r="B40" s="165">
        <f t="shared" si="11"/>
        <v>52668</v>
      </c>
      <c r="C40" s="165">
        <v>1320</v>
      </c>
      <c r="D40" s="165">
        <v>406</v>
      </c>
      <c r="E40" s="165">
        <v>2368</v>
      </c>
      <c r="F40" s="165">
        <v>2084</v>
      </c>
      <c r="G40" s="165">
        <v>22038</v>
      </c>
      <c r="H40" s="165">
        <v>3363</v>
      </c>
      <c r="I40" s="165">
        <v>2722</v>
      </c>
      <c r="J40" s="165">
        <v>8411</v>
      </c>
      <c r="K40" s="165">
        <v>9956</v>
      </c>
      <c r="L40" s="165">
        <v>31644</v>
      </c>
      <c r="M40" s="165">
        <v>684</v>
      </c>
      <c r="N40" s="165">
        <v>201</v>
      </c>
      <c r="O40" s="165">
        <v>1473</v>
      </c>
      <c r="P40" s="165">
        <v>1092</v>
      </c>
      <c r="Q40" s="165">
        <v>13117</v>
      </c>
      <c r="R40" s="165">
        <v>2317</v>
      </c>
      <c r="S40" s="165">
        <v>1593</v>
      </c>
      <c r="T40" s="165">
        <v>5250</v>
      </c>
      <c r="U40" s="165">
        <v>5917</v>
      </c>
      <c r="V40" s="156">
        <f t="shared" si="12"/>
        <v>-0.39917976760082025</v>
      </c>
      <c r="W40" s="156">
        <f t="shared" si="13"/>
        <v>-0.48181818181818181</v>
      </c>
      <c r="X40" s="156">
        <f t="shared" si="14"/>
        <v>-0.50492610837438423</v>
      </c>
      <c r="Y40" s="156">
        <f t="shared" si="15"/>
        <v>-0.37795608108108109</v>
      </c>
      <c r="Z40" s="156">
        <f t="shared" si="16"/>
        <v>-0.47600767754318618</v>
      </c>
      <c r="AA40" s="156">
        <f t="shared" si="17"/>
        <v>-0.40480079862056451</v>
      </c>
      <c r="AB40" s="156">
        <f t="shared" si="18"/>
        <v>-0.31103181683021114</v>
      </c>
      <c r="AC40" s="156">
        <f t="shared" si="19"/>
        <v>-0.4147685525349008</v>
      </c>
      <c r="AD40" s="156">
        <f t="shared" si="20"/>
        <v>-0.37581738199976222</v>
      </c>
      <c r="AE40" s="158">
        <f t="shared" si="21"/>
        <v>-0.40568501406187224</v>
      </c>
    </row>
    <row r="41" spans="1:31" s="146" customFormat="1" ht="15" customHeight="1">
      <c r="A41" s="159" t="s">
        <v>266</v>
      </c>
      <c r="B41" s="165">
        <f t="shared" si="11"/>
        <v>52292</v>
      </c>
      <c r="C41" s="165">
        <v>1344</v>
      </c>
      <c r="D41" s="165">
        <v>413</v>
      </c>
      <c r="E41" s="165">
        <v>2356</v>
      </c>
      <c r="F41" s="165">
        <v>2092</v>
      </c>
      <c r="G41" s="165">
        <v>21767</v>
      </c>
      <c r="H41" s="165">
        <v>3373</v>
      </c>
      <c r="I41" s="165">
        <v>2674</v>
      </c>
      <c r="J41" s="165">
        <v>8348</v>
      </c>
      <c r="K41" s="165">
        <v>9925</v>
      </c>
      <c r="L41" s="165">
        <v>31507</v>
      </c>
      <c r="M41" s="165">
        <v>696</v>
      </c>
      <c r="N41" s="165">
        <v>196</v>
      </c>
      <c r="O41" s="165">
        <v>1477</v>
      </c>
      <c r="P41" s="165">
        <v>1112</v>
      </c>
      <c r="Q41" s="165">
        <v>12989</v>
      </c>
      <c r="R41" s="165">
        <v>2309</v>
      </c>
      <c r="S41" s="165">
        <v>1615</v>
      </c>
      <c r="T41" s="165">
        <v>5152</v>
      </c>
      <c r="U41" s="165">
        <v>5961</v>
      </c>
      <c r="V41" s="156">
        <f t="shared" si="12"/>
        <v>-0.39747953797904079</v>
      </c>
      <c r="W41" s="156">
        <f t="shared" si="13"/>
        <v>-0.48214285714285715</v>
      </c>
      <c r="X41" s="156">
        <f t="shared" si="14"/>
        <v>-0.52542372881355937</v>
      </c>
      <c r="Y41" s="156">
        <f t="shared" si="15"/>
        <v>-0.3730899830220713</v>
      </c>
      <c r="Z41" s="156">
        <f t="shared" si="16"/>
        <v>-0.46845124282982792</v>
      </c>
      <c r="AA41" s="156">
        <f t="shared" si="17"/>
        <v>-0.40327100656957782</v>
      </c>
      <c r="AB41" s="156">
        <f t="shared" si="18"/>
        <v>-0.31544619033501337</v>
      </c>
      <c r="AC41" s="156">
        <f t="shared" si="19"/>
        <v>-0.39603590127150334</v>
      </c>
      <c r="AD41" s="156">
        <f t="shared" si="20"/>
        <v>-0.38284619070436032</v>
      </c>
      <c r="AE41" s="158">
        <f t="shared" si="21"/>
        <v>-0.39939546599496223</v>
      </c>
    </row>
    <row r="42" spans="1:31" s="146" customFormat="1" ht="15" customHeight="1">
      <c r="A42" s="159" t="s">
        <v>267</v>
      </c>
      <c r="B42" s="165">
        <f t="shared" si="11"/>
        <v>49826</v>
      </c>
      <c r="C42" s="165">
        <v>1280</v>
      </c>
      <c r="D42" s="165">
        <v>393</v>
      </c>
      <c r="E42" s="165">
        <v>2259</v>
      </c>
      <c r="F42" s="165">
        <v>2024</v>
      </c>
      <c r="G42" s="165">
        <v>20569</v>
      </c>
      <c r="H42" s="165">
        <v>3201</v>
      </c>
      <c r="I42" s="165">
        <v>2541</v>
      </c>
      <c r="J42" s="165">
        <v>8015</v>
      </c>
      <c r="K42" s="165">
        <v>9544</v>
      </c>
      <c r="L42" s="165">
        <v>32090</v>
      </c>
      <c r="M42" s="165">
        <v>703</v>
      </c>
      <c r="N42" s="165">
        <v>196</v>
      </c>
      <c r="O42" s="165">
        <v>1497</v>
      </c>
      <c r="P42" s="165">
        <v>1164</v>
      </c>
      <c r="Q42" s="165">
        <v>13183</v>
      </c>
      <c r="R42" s="165">
        <v>2315</v>
      </c>
      <c r="S42" s="165">
        <v>1664</v>
      </c>
      <c r="T42" s="165">
        <v>5299</v>
      </c>
      <c r="U42" s="165">
        <v>6069</v>
      </c>
      <c r="V42" s="156">
        <f t="shared" si="12"/>
        <v>-0.35595873640268133</v>
      </c>
      <c r="W42" s="156">
        <f t="shared" si="13"/>
        <v>-0.45078125000000002</v>
      </c>
      <c r="X42" s="156">
        <f t="shared" si="14"/>
        <v>-0.50127226463104324</v>
      </c>
      <c r="Y42" s="156">
        <f t="shared" si="15"/>
        <v>-0.33731739707835323</v>
      </c>
      <c r="Z42" s="156">
        <f t="shared" si="16"/>
        <v>-0.42490118577075098</v>
      </c>
      <c r="AA42" s="156">
        <f t="shared" si="17"/>
        <v>-0.35908405853468811</v>
      </c>
      <c r="AB42" s="156">
        <f t="shared" si="18"/>
        <v>-0.2767885035926273</v>
      </c>
      <c r="AC42" s="156">
        <f t="shared" si="19"/>
        <v>-0.34513970877607242</v>
      </c>
      <c r="AD42" s="156">
        <f t="shared" si="20"/>
        <v>-0.33886462882096069</v>
      </c>
      <c r="AE42" s="158">
        <f t="shared" si="21"/>
        <v>-0.36410310142497904</v>
      </c>
    </row>
    <row r="43" spans="1:31" s="146" customFormat="1" ht="15" customHeight="1">
      <c r="A43" s="159" t="s">
        <v>268</v>
      </c>
      <c r="B43" s="165">
        <f t="shared" si="11"/>
        <v>49316</v>
      </c>
      <c r="C43" s="165">
        <v>1293</v>
      </c>
      <c r="D43" s="165">
        <v>393</v>
      </c>
      <c r="E43" s="165">
        <v>2207</v>
      </c>
      <c r="F43" s="165">
        <v>1975</v>
      </c>
      <c r="G43" s="165">
        <v>20355</v>
      </c>
      <c r="H43" s="165">
        <v>3207</v>
      </c>
      <c r="I43" s="165">
        <v>2522</v>
      </c>
      <c r="J43" s="165">
        <v>7963</v>
      </c>
      <c r="K43" s="165">
        <v>9401</v>
      </c>
      <c r="L43" s="165">
        <v>32438</v>
      </c>
      <c r="M43" s="165">
        <v>714</v>
      </c>
      <c r="N43" s="165">
        <v>204</v>
      </c>
      <c r="O43" s="165">
        <v>1492</v>
      </c>
      <c r="P43" s="165">
        <v>1158</v>
      </c>
      <c r="Q43" s="165">
        <v>13393</v>
      </c>
      <c r="R43" s="165">
        <v>2307</v>
      </c>
      <c r="S43" s="165">
        <v>1691</v>
      </c>
      <c r="T43" s="165">
        <v>5361</v>
      </c>
      <c r="U43" s="165">
        <v>6118</v>
      </c>
      <c r="V43" s="156">
        <f t="shared" si="12"/>
        <v>-0.34224186876470108</v>
      </c>
      <c r="W43" s="156">
        <f t="shared" si="13"/>
        <v>-0.44779582366589327</v>
      </c>
      <c r="X43" s="156">
        <f t="shared" si="14"/>
        <v>-0.48091603053435117</v>
      </c>
      <c r="Y43" s="156">
        <f t="shared" si="15"/>
        <v>-0.32396918894426824</v>
      </c>
      <c r="Z43" s="156">
        <f t="shared" si="16"/>
        <v>-0.41367088607594937</v>
      </c>
      <c r="AA43" s="156">
        <f t="shared" si="17"/>
        <v>-0.34202898550724636</v>
      </c>
      <c r="AB43" s="156">
        <f t="shared" si="18"/>
        <v>-0.2806361085126286</v>
      </c>
      <c r="AC43" s="156">
        <f t="shared" si="19"/>
        <v>-0.32950039651070578</v>
      </c>
      <c r="AD43" s="156">
        <f t="shared" si="20"/>
        <v>-0.32676127087780987</v>
      </c>
      <c r="AE43" s="158">
        <f t="shared" si="21"/>
        <v>-0.34921816827997021</v>
      </c>
    </row>
    <row r="44" spans="1:31" s="146" customFormat="1" ht="15" customHeight="1">
      <c r="A44" s="159" t="s">
        <v>269</v>
      </c>
      <c r="B44" s="165">
        <f t="shared" si="11"/>
        <v>50772</v>
      </c>
      <c r="C44" s="165">
        <v>1325</v>
      </c>
      <c r="D44" s="165">
        <v>402</v>
      </c>
      <c r="E44" s="165">
        <v>2239</v>
      </c>
      <c r="F44" s="165">
        <v>2039</v>
      </c>
      <c r="G44" s="165">
        <v>21060</v>
      </c>
      <c r="H44" s="165">
        <v>3251</v>
      </c>
      <c r="I44" s="165">
        <v>2564</v>
      </c>
      <c r="J44" s="165">
        <v>8180</v>
      </c>
      <c r="K44" s="165">
        <v>9712</v>
      </c>
      <c r="L44" s="165">
        <v>32701</v>
      </c>
      <c r="M44" s="165">
        <v>715</v>
      </c>
      <c r="N44" s="165">
        <v>210</v>
      </c>
      <c r="O44" s="165">
        <v>1482</v>
      </c>
      <c r="P44" s="165">
        <v>1169</v>
      </c>
      <c r="Q44" s="165">
        <v>13568</v>
      </c>
      <c r="R44" s="165">
        <v>2311</v>
      </c>
      <c r="S44" s="165">
        <v>1685</v>
      </c>
      <c r="T44" s="165">
        <v>5394</v>
      </c>
      <c r="U44" s="165">
        <v>6167</v>
      </c>
      <c r="V44" s="156">
        <f t="shared" si="12"/>
        <v>-0.35592452532892144</v>
      </c>
      <c r="W44" s="156">
        <f t="shared" si="13"/>
        <v>-0.46037735849056605</v>
      </c>
      <c r="X44" s="156">
        <f t="shared" si="14"/>
        <v>-0.47761194029850745</v>
      </c>
      <c r="Y44" s="156">
        <f t="shared" si="15"/>
        <v>-0.33809736489504244</v>
      </c>
      <c r="Z44" s="156">
        <f t="shared" si="16"/>
        <v>-0.42667974497302602</v>
      </c>
      <c r="AA44" s="156">
        <f t="shared" si="17"/>
        <v>-0.35574548907882242</v>
      </c>
      <c r="AB44" s="156">
        <f t="shared" si="18"/>
        <v>-0.28914180252230082</v>
      </c>
      <c r="AC44" s="156">
        <f t="shared" si="19"/>
        <v>-0.34282371294851793</v>
      </c>
      <c r="AD44" s="156">
        <f t="shared" si="20"/>
        <v>-0.34058679706601469</v>
      </c>
      <c r="AE44" s="158">
        <f t="shared" si="21"/>
        <v>-0.36501235584843494</v>
      </c>
    </row>
    <row r="45" spans="1:31" s="146" customFormat="1" ht="15" customHeight="1">
      <c r="A45" s="159" t="s">
        <v>270</v>
      </c>
      <c r="B45" s="165">
        <f t="shared" si="11"/>
        <v>52026</v>
      </c>
      <c r="C45" s="165">
        <v>1360</v>
      </c>
      <c r="D45" s="165">
        <v>419</v>
      </c>
      <c r="E45" s="165">
        <v>2316</v>
      </c>
      <c r="F45" s="165">
        <v>2032</v>
      </c>
      <c r="G45" s="165">
        <v>21682</v>
      </c>
      <c r="H45" s="165">
        <v>3312</v>
      </c>
      <c r="I45" s="165">
        <v>2660</v>
      </c>
      <c r="J45" s="165">
        <v>8332</v>
      </c>
      <c r="K45" s="165">
        <v>9913</v>
      </c>
      <c r="L45" s="165">
        <v>32802</v>
      </c>
      <c r="M45" s="165">
        <v>723</v>
      </c>
      <c r="N45" s="165">
        <v>222</v>
      </c>
      <c r="O45" s="165">
        <v>1485</v>
      </c>
      <c r="P45" s="165">
        <v>1181</v>
      </c>
      <c r="Q45" s="165">
        <v>13553</v>
      </c>
      <c r="R45" s="165">
        <v>2334</v>
      </c>
      <c r="S45" s="165">
        <v>1697</v>
      </c>
      <c r="T45" s="165">
        <v>5392</v>
      </c>
      <c r="U45" s="165">
        <v>6215</v>
      </c>
      <c r="V45" s="156">
        <f t="shared" si="12"/>
        <v>-0.36950755391535001</v>
      </c>
      <c r="W45" s="156">
        <f t="shared" si="13"/>
        <v>-0.46838235294117647</v>
      </c>
      <c r="X45" s="156">
        <f t="shared" si="14"/>
        <v>-0.4701670644391408</v>
      </c>
      <c r="Y45" s="156">
        <f t="shared" si="15"/>
        <v>-0.35880829015544041</v>
      </c>
      <c r="Z45" s="156">
        <f t="shared" si="16"/>
        <v>-0.41879921259842517</v>
      </c>
      <c r="AA45" s="156">
        <f t="shared" si="17"/>
        <v>-0.37491928788857115</v>
      </c>
      <c r="AB45" s="156">
        <f t="shared" si="18"/>
        <v>-0.29528985507246375</v>
      </c>
      <c r="AC45" s="156">
        <f t="shared" si="19"/>
        <v>-0.36203007518796992</v>
      </c>
      <c r="AD45" s="156">
        <f t="shared" si="20"/>
        <v>-0.35285645703312529</v>
      </c>
      <c r="AE45" s="158">
        <f t="shared" si="21"/>
        <v>-0.37304549581357815</v>
      </c>
    </row>
    <row r="46" spans="1:31" s="146" customFormat="1" ht="15" customHeight="1">
      <c r="A46" s="159" t="s">
        <v>271</v>
      </c>
      <c r="B46" s="165">
        <f t="shared" si="11"/>
        <v>52388</v>
      </c>
      <c r="C46" s="165">
        <v>1353</v>
      </c>
      <c r="D46" s="165">
        <v>416</v>
      </c>
      <c r="E46" s="165">
        <v>2290</v>
      </c>
      <c r="F46" s="165">
        <v>2052</v>
      </c>
      <c r="G46" s="165">
        <v>21927</v>
      </c>
      <c r="H46" s="165">
        <v>3358</v>
      </c>
      <c r="I46" s="165">
        <v>2670</v>
      </c>
      <c r="J46" s="165">
        <v>8379</v>
      </c>
      <c r="K46" s="165">
        <v>9943</v>
      </c>
      <c r="L46" s="165">
        <v>31794</v>
      </c>
      <c r="M46" s="165">
        <v>699</v>
      </c>
      <c r="N46" s="165">
        <v>212</v>
      </c>
      <c r="O46" s="165">
        <v>1429</v>
      </c>
      <c r="P46" s="165">
        <v>1165</v>
      </c>
      <c r="Q46" s="165">
        <v>13114</v>
      </c>
      <c r="R46" s="165">
        <v>2245</v>
      </c>
      <c r="S46" s="165">
        <v>1635</v>
      </c>
      <c r="T46" s="165">
        <v>5255</v>
      </c>
      <c r="U46" s="165">
        <v>6040</v>
      </c>
      <c r="V46" s="156">
        <f t="shared" si="12"/>
        <v>-0.39310529128808125</v>
      </c>
      <c r="W46" s="156">
        <f t="shared" si="13"/>
        <v>-0.48337028824833705</v>
      </c>
      <c r="X46" s="156">
        <f t="shared" si="14"/>
        <v>-0.49038461538461536</v>
      </c>
      <c r="Y46" s="156">
        <f t="shared" si="15"/>
        <v>-0.37598253275109172</v>
      </c>
      <c r="Z46" s="156">
        <f t="shared" si="16"/>
        <v>-0.43226120857699807</v>
      </c>
      <c r="AA46" s="156">
        <f t="shared" si="17"/>
        <v>-0.4019245678843435</v>
      </c>
      <c r="AB46" s="156">
        <f t="shared" si="18"/>
        <v>-0.33144729005360335</v>
      </c>
      <c r="AC46" s="156">
        <f t="shared" si="19"/>
        <v>-0.38764044943820225</v>
      </c>
      <c r="AD46" s="156">
        <f t="shared" si="20"/>
        <v>-0.37283685403986155</v>
      </c>
      <c r="AE46" s="158">
        <f t="shared" si="21"/>
        <v>-0.39253746354219049</v>
      </c>
    </row>
    <row r="47" spans="1:31" s="146" customFormat="1" ht="15" customHeight="1">
      <c r="A47" s="159" t="s">
        <v>272</v>
      </c>
      <c r="B47" s="165">
        <f t="shared" si="11"/>
        <v>52384</v>
      </c>
      <c r="C47" s="165">
        <v>1378</v>
      </c>
      <c r="D47" s="165">
        <v>412</v>
      </c>
      <c r="E47" s="165">
        <v>2346</v>
      </c>
      <c r="F47" s="165">
        <v>2072</v>
      </c>
      <c r="G47" s="165">
        <v>21896</v>
      </c>
      <c r="H47" s="165">
        <v>3367</v>
      </c>
      <c r="I47" s="165">
        <v>2639</v>
      </c>
      <c r="J47" s="165">
        <v>8377</v>
      </c>
      <c r="K47" s="165">
        <v>9897</v>
      </c>
      <c r="L47" s="165">
        <v>31321</v>
      </c>
      <c r="M47" s="165">
        <v>700</v>
      </c>
      <c r="N47" s="165">
        <v>204</v>
      </c>
      <c r="O47" s="165">
        <v>1395</v>
      </c>
      <c r="P47" s="165">
        <v>1160</v>
      </c>
      <c r="Q47" s="165">
        <v>12931</v>
      </c>
      <c r="R47" s="165">
        <v>2221</v>
      </c>
      <c r="S47" s="165">
        <v>1595</v>
      </c>
      <c r="T47" s="165">
        <v>5148</v>
      </c>
      <c r="U47" s="165">
        <v>5967</v>
      </c>
      <c r="V47" s="156">
        <f t="shared" si="12"/>
        <v>-0.40208842394624311</v>
      </c>
      <c r="W47" s="156">
        <f t="shared" si="13"/>
        <v>-0.49201741654571846</v>
      </c>
      <c r="X47" s="156">
        <f t="shared" si="14"/>
        <v>-0.50485436893203883</v>
      </c>
      <c r="Y47" s="156">
        <f t="shared" si="15"/>
        <v>-0.4053708439897698</v>
      </c>
      <c r="Z47" s="156">
        <f t="shared" si="16"/>
        <v>-0.44015444015444016</v>
      </c>
      <c r="AA47" s="156">
        <f t="shared" si="17"/>
        <v>-0.40943551333576911</v>
      </c>
      <c r="AB47" s="156">
        <f t="shared" si="18"/>
        <v>-0.34036234036234037</v>
      </c>
      <c r="AC47" s="156">
        <f t="shared" si="19"/>
        <v>-0.39560439560439559</v>
      </c>
      <c r="AD47" s="156">
        <f t="shared" si="20"/>
        <v>-0.3854601886116748</v>
      </c>
      <c r="AE47" s="158">
        <f t="shared" si="21"/>
        <v>-0.39709002728099424</v>
      </c>
    </row>
    <row r="48" spans="1:31" s="146" customFormat="1" ht="15" customHeight="1">
      <c r="A48" s="159" t="s">
        <v>273</v>
      </c>
      <c r="B48" s="165">
        <f t="shared" si="11"/>
        <v>52002</v>
      </c>
      <c r="C48" s="165">
        <v>1349</v>
      </c>
      <c r="D48" s="165">
        <v>411</v>
      </c>
      <c r="E48" s="165">
        <v>2369</v>
      </c>
      <c r="F48" s="165">
        <v>2042</v>
      </c>
      <c r="G48" s="165">
        <v>21747</v>
      </c>
      <c r="H48" s="165">
        <v>3361</v>
      </c>
      <c r="I48" s="165">
        <v>2615</v>
      </c>
      <c r="J48" s="165">
        <v>8315</v>
      </c>
      <c r="K48" s="165">
        <v>9793</v>
      </c>
      <c r="L48" s="165">
        <v>31328</v>
      </c>
      <c r="M48" s="165">
        <v>705</v>
      </c>
      <c r="N48" s="165">
        <v>202</v>
      </c>
      <c r="O48" s="165">
        <v>1391</v>
      </c>
      <c r="P48" s="165">
        <v>1182</v>
      </c>
      <c r="Q48" s="165">
        <v>12886</v>
      </c>
      <c r="R48" s="165">
        <v>2221</v>
      </c>
      <c r="S48" s="165">
        <v>1603</v>
      </c>
      <c r="T48" s="165">
        <v>5127</v>
      </c>
      <c r="U48" s="165">
        <v>6011</v>
      </c>
      <c r="V48" s="156">
        <f t="shared" si="12"/>
        <v>-0.39756163224491364</v>
      </c>
      <c r="W48" s="156">
        <f t="shared" si="13"/>
        <v>-0.47739065974796147</v>
      </c>
      <c r="X48" s="156">
        <f t="shared" si="14"/>
        <v>-0.5085158150851582</v>
      </c>
      <c r="Y48" s="156">
        <f t="shared" si="15"/>
        <v>-0.41283241874208526</v>
      </c>
      <c r="Z48" s="156">
        <f t="shared" si="16"/>
        <v>-0.42115572967678744</v>
      </c>
      <c r="AA48" s="156">
        <f t="shared" si="17"/>
        <v>-0.40745850002299167</v>
      </c>
      <c r="AB48" s="156">
        <f t="shared" si="18"/>
        <v>-0.33918476643855994</v>
      </c>
      <c r="AC48" s="156">
        <f t="shared" si="19"/>
        <v>-0.38699808795411089</v>
      </c>
      <c r="AD48" s="156">
        <f t="shared" si="20"/>
        <v>-0.38340348767288035</v>
      </c>
      <c r="AE48" s="158">
        <f t="shared" si="21"/>
        <v>-0.38619422036148271</v>
      </c>
    </row>
    <row r="49" spans="1:31" s="146" customFormat="1" ht="15" customHeight="1">
      <c r="A49" s="159" t="s">
        <v>274</v>
      </c>
      <c r="B49" s="165">
        <f t="shared" si="11"/>
        <v>49429</v>
      </c>
      <c r="C49" s="165">
        <v>1299</v>
      </c>
      <c r="D49" s="165">
        <v>396</v>
      </c>
      <c r="E49" s="165">
        <v>2234</v>
      </c>
      <c r="F49" s="165">
        <v>1941</v>
      </c>
      <c r="G49" s="165">
        <v>20597</v>
      </c>
      <c r="H49" s="165">
        <v>3259</v>
      </c>
      <c r="I49" s="165">
        <v>2493</v>
      </c>
      <c r="J49" s="165">
        <v>7879</v>
      </c>
      <c r="K49" s="165">
        <v>9331</v>
      </c>
      <c r="L49" s="165">
        <v>31912</v>
      </c>
      <c r="M49" s="165">
        <v>713</v>
      </c>
      <c r="N49" s="165">
        <v>209</v>
      </c>
      <c r="O49" s="165">
        <v>1392</v>
      </c>
      <c r="P49" s="165">
        <v>1199</v>
      </c>
      <c r="Q49" s="165">
        <v>13112</v>
      </c>
      <c r="R49" s="165">
        <v>2227</v>
      </c>
      <c r="S49" s="165">
        <v>1642</v>
      </c>
      <c r="T49" s="165">
        <v>5340</v>
      </c>
      <c r="U49" s="165">
        <v>6078</v>
      </c>
      <c r="V49" s="156">
        <f t="shared" si="12"/>
        <v>-0.35438710068987839</v>
      </c>
      <c r="W49" s="156">
        <f t="shared" si="13"/>
        <v>-0.45111624326404925</v>
      </c>
      <c r="X49" s="156">
        <f t="shared" si="14"/>
        <v>-0.47222222222222221</v>
      </c>
      <c r="Y49" s="156">
        <f t="shared" si="15"/>
        <v>-0.37690241718889883</v>
      </c>
      <c r="Z49" s="156">
        <f t="shared" si="16"/>
        <v>-0.38227717671303452</v>
      </c>
      <c r="AA49" s="156">
        <f t="shared" si="17"/>
        <v>-0.36340243724814292</v>
      </c>
      <c r="AB49" s="156">
        <f t="shared" si="18"/>
        <v>-0.31666155262350415</v>
      </c>
      <c r="AC49" s="156">
        <f t="shared" si="19"/>
        <v>-0.34135579622944245</v>
      </c>
      <c r="AD49" s="156">
        <f t="shared" si="20"/>
        <v>-0.32224901637263614</v>
      </c>
      <c r="AE49" s="158">
        <f t="shared" si="21"/>
        <v>-0.34862287000321507</v>
      </c>
    </row>
    <row r="50" spans="1:31" s="146" customFormat="1" ht="15" customHeight="1">
      <c r="A50" s="159" t="s">
        <v>275</v>
      </c>
      <c r="B50" s="165">
        <f t="shared" si="11"/>
        <v>48707</v>
      </c>
      <c r="C50" s="165">
        <v>1285</v>
      </c>
      <c r="D50" s="165">
        <v>404</v>
      </c>
      <c r="E50" s="165">
        <v>2224</v>
      </c>
      <c r="F50" s="165">
        <v>1907</v>
      </c>
      <c r="G50" s="165">
        <v>20176</v>
      </c>
      <c r="H50" s="165">
        <v>3187</v>
      </c>
      <c r="I50" s="165">
        <v>2463</v>
      </c>
      <c r="J50" s="165">
        <v>7814</v>
      </c>
      <c r="K50" s="165">
        <v>9247</v>
      </c>
      <c r="L50" s="165">
        <v>33050</v>
      </c>
      <c r="M50" s="165">
        <v>688</v>
      </c>
      <c r="N50" s="165">
        <v>219</v>
      </c>
      <c r="O50" s="165">
        <v>1427</v>
      </c>
      <c r="P50" s="165">
        <v>1230</v>
      </c>
      <c r="Q50" s="165">
        <v>13708</v>
      </c>
      <c r="R50" s="165">
        <v>2306</v>
      </c>
      <c r="S50" s="165">
        <v>1696</v>
      </c>
      <c r="T50" s="165">
        <v>5431</v>
      </c>
      <c r="U50" s="165">
        <v>6345</v>
      </c>
      <c r="V50" s="156">
        <f t="shared" si="12"/>
        <v>-0.32145276859588973</v>
      </c>
      <c r="W50" s="156">
        <f t="shared" si="13"/>
        <v>-0.46459143968871597</v>
      </c>
      <c r="X50" s="156">
        <f t="shared" si="14"/>
        <v>-0.45792079207920794</v>
      </c>
      <c r="Y50" s="156">
        <f t="shared" si="15"/>
        <v>-0.35836330935251798</v>
      </c>
      <c r="Z50" s="156">
        <f t="shared" si="16"/>
        <v>-0.35500786575773469</v>
      </c>
      <c r="AA50" s="156">
        <f t="shared" si="17"/>
        <v>-0.32057890563045205</v>
      </c>
      <c r="AB50" s="156">
        <f t="shared" si="18"/>
        <v>-0.27643551929714466</v>
      </c>
      <c r="AC50" s="156">
        <f t="shared" si="19"/>
        <v>-0.31140885099472188</v>
      </c>
      <c r="AD50" s="156">
        <f t="shared" si="20"/>
        <v>-0.30496544663424624</v>
      </c>
      <c r="AE50" s="158">
        <f t="shared" si="21"/>
        <v>-0.31383151292311018</v>
      </c>
    </row>
    <row r="51" spans="1:31" s="146" customFormat="1" ht="15" customHeight="1">
      <c r="A51" s="159" t="s">
        <v>276</v>
      </c>
      <c r="B51" s="165">
        <f t="shared" si="11"/>
        <v>50539</v>
      </c>
      <c r="C51" s="165">
        <v>1337</v>
      </c>
      <c r="D51" s="165">
        <v>412</v>
      </c>
      <c r="E51" s="165">
        <v>2294</v>
      </c>
      <c r="F51" s="165">
        <v>1975</v>
      </c>
      <c r="G51" s="165">
        <v>21029</v>
      </c>
      <c r="H51" s="165">
        <v>3278</v>
      </c>
      <c r="I51" s="165">
        <v>2563</v>
      </c>
      <c r="J51" s="165">
        <v>8084</v>
      </c>
      <c r="K51" s="165">
        <v>9567</v>
      </c>
      <c r="L51" s="165">
        <v>33471</v>
      </c>
      <c r="M51" s="165">
        <v>697</v>
      </c>
      <c r="N51" s="165">
        <v>223</v>
      </c>
      <c r="O51" s="165">
        <v>1460</v>
      </c>
      <c r="P51" s="165">
        <v>1225</v>
      </c>
      <c r="Q51" s="165">
        <v>13931</v>
      </c>
      <c r="R51" s="165">
        <v>2305</v>
      </c>
      <c r="S51" s="165">
        <v>1719</v>
      </c>
      <c r="T51" s="165">
        <v>5466</v>
      </c>
      <c r="U51" s="165">
        <v>6445</v>
      </c>
      <c r="V51" s="156">
        <f t="shared" si="12"/>
        <v>-0.33771938502938326</v>
      </c>
      <c r="W51" s="156">
        <f t="shared" si="13"/>
        <v>-0.47868362004487658</v>
      </c>
      <c r="X51" s="156">
        <f t="shared" si="14"/>
        <v>-0.45873786407766992</v>
      </c>
      <c r="Y51" s="156">
        <f t="shared" si="15"/>
        <v>-0.36355710549258935</v>
      </c>
      <c r="Z51" s="156">
        <f t="shared" si="16"/>
        <v>-0.379746835443038</v>
      </c>
      <c r="AA51" s="156">
        <f t="shared" si="17"/>
        <v>-0.33753388178230065</v>
      </c>
      <c r="AB51" s="156">
        <f t="shared" si="18"/>
        <v>-0.29682733374008541</v>
      </c>
      <c r="AC51" s="156">
        <f t="shared" si="19"/>
        <v>-0.32930159968786576</v>
      </c>
      <c r="AD51" s="156">
        <f t="shared" si="20"/>
        <v>-0.32384957941613063</v>
      </c>
      <c r="AE51" s="158">
        <f t="shared" si="21"/>
        <v>-0.3263300930281175</v>
      </c>
    </row>
    <row r="52" spans="1:31" s="146" customFormat="1" ht="15" customHeight="1">
      <c r="A52" s="159" t="s">
        <v>277</v>
      </c>
      <c r="B52" s="165">
        <f t="shared" si="11"/>
        <v>51684</v>
      </c>
      <c r="C52" s="165">
        <v>1327</v>
      </c>
      <c r="D52" s="165">
        <v>415</v>
      </c>
      <c r="E52" s="165">
        <v>2322</v>
      </c>
      <c r="F52" s="165">
        <v>2027</v>
      </c>
      <c r="G52" s="165">
        <v>21770</v>
      </c>
      <c r="H52" s="165">
        <v>3350</v>
      </c>
      <c r="I52" s="165">
        <v>2577</v>
      </c>
      <c r="J52" s="165">
        <v>8218</v>
      </c>
      <c r="K52" s="165">
        <v>9678</v>
      </c>
      <c r="L52" s="165">
        <v>33731</v>
      </c>
      <c r="M52" s="165">
        <v>669</v>
      </c>
      <c r="N52" s="165">
        <v>222</v>
      </c>
      <c r="O52" s="165">
        <v>1449</v>
      </c>
      <c r="P52" s="165">
        <v>1231</v>
      </c>
      <c r="Q52" s="165">
        <v>13916</v>
      </c>
      <c r="R52" s="165">
        <v>2361</v>
      </c>
      <c r="S52" s="165">
        <v>1746</v>
      </c>
      <c r="T52" s="165">
        <v>5582</v>
      </c>
      <c r="U52" s="165">
        <v>6555</v>
      </c>
      <c r="V52" s="156">
        <f t="shared" si="12"/>
        <v>-0.34736088538038851</v>
      </c>
      <c r="W52" s="156">
        <f t="shared" si="13"/>
        <v>-0.4958553127354936</v>
      </c>
      <c r="X52" s="156">
        <f t="shared" si="14"/>
        <v>-0.4650602409638554</v>
      </c>
      <c r="Y52" s="156">
        <f t="shared" si="15"/>
        <v>-0.37596899224806202</v>
      </c>
      <c r="Z52" s="156">
        <f t="shared" si="16"/>
        <v>-0.39269856931425751</v>
      </c>
      <c r="AA52" s="156">
        <f t="shared" si="17"/>
        <v>-0.36077170418006432</v>
      </c>
      <c r="AB52" s="156">
        <f t="shared" si="18"/>
        <v>-0.29522388059701493</v>
      </c>
      <c r="AC52" s="156">
        <f t="shared" si="19"/>
        <v>-0.32246798603026777</v>
      </c>
      <c r="AD52" s="156">
        <f t="shared" si="20"/>
        <v>-0.32075930883426623</v>
      </c>
      <c r="AE52" s="158">
        <f t="shared" si="21"/>
        <v>-0.32269063856168628</v>
      </c>
    </row>
    <row r="53" spans="1:31" s="146" customFormat="1" ht="15" customHeight="1">
      <c r="A53" s="159" t="s">
        <v>278</v>
      </c>
      <c r="B53" s="165">
        <f t="shared" si="11"/>
        <v>52184</v>
      </c>
      <c r="C53" s="165">
        <v>1337</v>
      </c>
      <c r="D53" s="165">
        <v>418</v>
      </c>
      <c r="E53" s="165">
        <v>2344</v>
      </c>
      <c r="F53" s="165">
        <v>2046</v>
      </c>
      <c r="G53" s="165">
        <v>21898</v>
      </c>
      <c r="H53" s="165">
        <v>3410</v>
      </c>
      <c r="I53" s="165">
        <v>2607</v>
      </c>
      <c r="J53" s="165">
        <v>8376</v>
      </c>
      <c r="K53" s="165">
        <v>9748</v>
      </c>
      <c r="L53" s="165">
        <v>33559</v>
      </c>
      <c r="M53" s="165">
        <v>673</v>
      </c>
      <c r="N53" s="165">
        <v>229</v>
      </c>
      <c r="O53" s="165">
        <v>1441</v>
      </c>
      <c r="P53" s="165">
        <v>1245</v>
      </c>
      <c r="Q53" s="165">
        <v>13700</v>
      </c>
      <c r="R53" s="165">
        <v>2397</v>
      </c>
      <c r="S53" s="165">
        <v>1734</v>
      </c>
      <c r="T53" s="165">
        <v>5550</v>
      </c>
      <c r="U53" s="165">
        <v>6590</v>
      </c>
      <c r="V53" s="156">
        <f t="shared" si="12"/>
        <v>-0.35691016403495324</v>
      </c>
      <c r="W53" s="156">
        <f t="shared" si="13"/>
        <v>-0.49663425579655945</v>
      </c>
      <c r="X53" s="156">
        <f t="shared" si="14"/>
        <v>-0.45215311004784686</v>
      </c>
      <c r="Y53" s="156">
        <f t="shared" si="15"/>
        <v>-0.38523890784982934</v>
      </c>
      <c r="Z53" s="156">
        <f t="shared" si="16"/>
        <v>-0.39149560117302051</v>
      </c>
      <c r="AA53" s="156">
        <f t="shared" si="17"/>
        <v>-0.37437208877523059</v>
      </c>
      <c r="AB53" s="156">
        <f t="shared" si="18"/>
        <v>-0.2970674486803519</v>
      </c>
      <c r="AC53" s="156">
        <f t="shared" si="19"/>
        <v>-0.33486766398158802</v>
      </c>
      <c r="AD53" s="156">
        <f t="shared" si="20"/>
        <v>-0.33739255014326647</v>
      </c>
      <c r="AE53" s="158">
        <f t="shared" si="21"/>
        <v>-0.32396389002872383</v>
      </c>
    </row>
    <row r="54" spans="1:31" s="146" customFormat="1" ht="15" customHeight="1">
      <c r="A54" s="159" t="s">
        <v>279</v>
      </c>
      <c r="B54" s="165">
        <f t="shared" si="11"/>
        <v>51996</v>
      </c>
      <c r="C54" s="165">
        <v>1315</v>
      </c>
      <c r="D54" s="165">
        <v>421</v>
      </c>
      <c r="E54" s="165">
        <v>2376</v>
      </c>
      <c r="F54" s="165">
        <v>2020</v>
      </c>
      <c r="G54" s="165">
        <v>21808</v>
      </c>
      <c r="H54" s="165">
        <v>3426</v>
      </c>
      <c r="I54" s="165">
        <v>2599</v>
      </c>
      <c r="J54" s="165">
        <v>8284</v>
      </c>
      <c r="K54" s="165">
        <v>9747</v>
      </c>
      <c r="L54" s="165">
        <v>32740</v>
      </c>
      <c r="M54" s="165">
        <v>656</v>
      </c>
      <c r="N54" s="165">
        <v>212</v>
      </c>
      <c r="O54" s="165">
        <v>1411</v>
      </c>
      <c r="P54" s="165">
        <v>1193</v>
      </c>
      <c r="Q54" s="165">
        <v>13413</v>
      </c>
      <c r="R54" s="165">
        <v>2335</v>
      </c>
      <c r="S54" s="165">
        <v>1685</v>
      </c>
      <c r="T54" s="165">
        <v>5370</v>
      </c>
      <c r="U54" s="165">
        <v>6465</v>
      </c>
      <c r="V54" s="156">
        <f t="shared" si="12"/>
        <v>-0.37033617970613125</v>
      </c>
      <c r="W54" s="156">
        <f t="shared" si="13"/>
        <v>-0.50114068441064641</v>
      </c>
      <c r="X54" s="156">
        <f t="shared" si="14"/>
        <v>-0.49643705463182897</v>
      </c>
      <c r="Y54" s="156">
        <f t="shared" si="15"/>
        <v>-0.40614478114478114</v>
      </c>
      <c r="Z54" s="156">
        <f t="shared" si="16"/>
        <v>-0.40940594059405938</v>
      </c>
      <c r="AA54" s="156">
        <f t="shared" si="17"/>
        <v>-0.38495047688921497</v>
      </c>
      <c r="AB54" s="156">
        <f t="shared" si="18"/>
        <v>-0.31844716870986572</v>
      </c>
      <c r="AC54" s="156">
        <f t="shared" si="19"/>
        <v>-0.35167372066179298</v>
      </c>
      <c r="AD54" s="156">
        <f t="shared" si="20"/>
        <v>-0.35176243360695314</v>
      </c>
      <c r="AE54" s="158">
        <f t="shared" si="21"/>
        <v>-0.33671899045860265</v>
      </c>
    </row>
    <row r="55" spans="1:31" s="146" customFormat="1" ht="15" customHeight="1">
      <c r="A55" s="159" t="s">
        <v>280</v>
      </c>
      <c r="B55" s="165">
        <f t="shared" si="11"/>
        <v>49453</v>
      </c>
      <c r="C55" s="165">
        <v>1244</v>
      </c>
      <c r="D55" s="165">
        <v>404</v>
      </c>
      <c r="E55" s="165">
        <v>2242</v>
      </c>
      <c r="F55" s="165">
        <v>1919</v>
      </c>
      <c r="G55" s="165">
        <v>20713</v>
      </c>
      <c r="H55" s="165">
        <v>3262</v>
      </c>
      <c r="I55" s="165">
        <v>2468</v>
      </c>
      <c r="J55" s="165">
        <v>7880</v>
      </c>
      <c r="K55" s="165">
        <v>9321</v>
      </c>
      <c r="L55" s="165">
        <v>32771</v>
      </c>
      <c r="M55" s="165">
        <v>666</v>
      </c>
      <c r="N55" s="165">
        <v>211</v>
      </c>
      <c r="O55" s="165">
        <v>1420</v>
      </c>
      <c r="P55" s="165">
        <v>1186</v>
      </c>
      <c r="Q55" s="165">
        <v>13489</v>
      </c>
      <c r="R55" s="165">
        <v>2333</v>
      </c>
      <c r="S55" s="165">
        <v>1694</v>
      </c>
      <c r="T55" s="165">
        <v>5324</v>
      </c>
      <c r="U55" s="165">
        <v>6448</v>
      </c>
      <c r="V55" s="156">
        <f t="shared" si="12"/>
        <v>-0.33733039451600511</v>
      </c>
      <c r="W55" s="156">
        <f t="shared" si="13"/>
        <v>-0.46463022508038587</v>
      </c>
      <c r="X55" s="156">
        <f t="shared" si="14"/>
        <v>-0.4777227722772277</v>
      </c>
      <c r="Y55" s="156">
        <f t="shared" si="15"/>
        <v>-0.36663693131132918</v>
      </c>
      <c r="Z55" s="156">
        <f t="shared" si="16"/>
        <v>-0.3819697759249609</v>
      </c>
      <c r="AA55" s="156">
        <f t="shared" si="17"/>
        <v>-0.34876647516052722</v>
      </c>
      <c r="AB55" s="156">
        <f t="shared" si="18"/>
        <v>-0.28479460453709382</v>
      </c>
      <c r="AC55" s="156">
        <f t="shared" si="19"/>
        <v>-0.31361426256077796</v>
      </c>
      <c r="AD55" s="156">
        <f t="shared" si="20"/>
        <v>-0.32436548223350253</v>
      </c>
      <c r="AE55" s="158">
        <f t="shared" si="21"/>
        <v>-0.30822873082287311</v>
      </c>
    </row>
    <row r="56" spans="1:31" s="146" customFormat="1" ht="15" customHeight="1">
      <c r="A56" s="159" t="s">
        <v>281</v>
      </c>
      <c r="B56" s="165">
        <f t="shared" si="11"/>
        <v>47947</v>
      </c>
      <c r="C56" s="165">
        <v>1240</v>
      </c>
      <c r="D56" s="165">
        <v>392</v>
      </c>
      <c r="E56" s="165">
        <v>2174</v>
      </c>
      <c r="F56" s="165">
        <v>1868</v>
      </c>
      <c r="G56" s="165">
        <v>19985</v>
      </c>
      <c r="H56" s="165">
        <v>3187</v>
      </c>
      <c r="I56" s="165">
        <v>2363</v>
      </c>
      <c r="J56" s="165">
        <v>7669</v>
      </c>
      <c r="K56" s="165">
        <v>9069</v>
      </c>
      <c r="L56" s="165">
        <v>33710</v>
      </c>
      <c r="M56" s="165">
        <v>685</v>
      </c>
      <c r="N56" s="165">
        <v>218</v>
      </c>
      <c r="O56" s="165">
        <v>1447</v>
      </c>
      <c r="P56" s="165">
        <v>1232</v>
      </c>
      <c r="Q56" s="165">
        <v>13928</v>
      </c>
      <c r="R56" s="165">
        <v>2348</v>
      </c>
      <c r="S56" s="165">
        <v>1753</v>
      </c>
      <c r="T56" s="165">
        <v>5504</v>
      </c>
      <c r="U56" s="165">
        <v>6595</v>
      </c>
      <c r="V56" s="156">
        <f t="shared" si="12"/>
        <v>-0.29693202911548167</v>
      </c>
      <c r="W56" s="156">
        <f t="shared" si="13"/>
        <v>-0.44758064516129031</v>
      </c>
      <c r="X56" s="156">
        <f t="shared" si="14"/>
        <v>-0.44387755102040816</v>
      </c>
      <c r="Y56" s="156">
        <f t="shared" si="15"/>
        <v>-0.33440662373505059</v>
      </c>
      <c r="Z56" s="156">
        <f t="shared" si="16"/>
        <v>-0.34047109207708781</v>
      </c>
      <c r="AA56" s="156">
        <f t="shared" si="17"/>
        <v>-0.30307730798098576</v>
      </c>
      <c r="AB56" s="156">
        <f t="shared" si="18"/>
        <v>-0.2632569814872921</v>
      </c>
      <c r="AC56" s="156">
        <f t="shared" si="19"/>
        <v>-0.25814642403724081</v>
      </c>
      <c r="AD56" s="156">
        <f t="shared" si="20"/>
        <v>-0.28230538531751204</v>
      </c>
      <c r="AE56" s="158">
        <f t="shared" si="21"/>
        <v>-0.27279744183482191</v>
      </c>
    </row>
    <row r="57" spans="1:31" s="146" customFormat="1" ht="15" customHeight="1">
      <c r="A57" s="159" t="s">
        <v>282</v>
      </c>
      <c r="B57" s="165">
        <f t="shared" si="11"/>
        <v>47741</v>
      </c>
      <c r="C57" s="165">
        <v>1270</v>
      </c>
      <c r="D57" s="165">
        <v>389</v>
      </c>
      <c r="E57" s="165">
        <v>2155</v>
      </c>
      <c r="F57" s="165">
        <v>1848</v>
      </c>
      <c r="G57" s="165">
        <v>19796</v>
      </c>
      <c r="H57" s="165">
        <v>3227</v>
      </c>
      <c r="I57" s="165">
        <v>2367</v>
      </c>
      <c r="J57" s="165">
        <v>7644</v>
      </c>
      <c r="K57" s="165">
        <v>9045</v>
      </c>
      <c r="L57" s="165">
        <v>34462</v>
      </c>
      <c r="M57" s="165">
        <v>711</v>
      </c>
      <c r="N57" s="165">
        <v>233</v>
      </c>
      <c r="O57" s="165">
        <v>1481</v>
      </c>
      <c r="P57" s="165">
        <v>1249</v>
      </c>
      <c r="Q57" s="165">
        <v>14384</v>
      </c>
      <c r="R57" s="165">
        <v>2378</v>
      </c>
      <c r="S57" s="165">
        <v>1771</v>
      </c>
      <c r="T57" s="165">
        <v>5616</v>
      </c>
      <c r="U57" s="165">
        <v>6639</v>
      </c>
      <c r="V57" s="156">
        <f t="shared" si="12"/>
        <v>-0.27814666638738189</v>
      </c>
      <c r="W57" s="156">
        <f t="shared" si="13"/>
        <v>-0.4401574803149606</v>
      </c>
      <c r="X57" s="156">
        <f t="shared" si="14"/>
        <v>-0.40102827763496146</v>
      </c>
      <c r="Y57" s="156">
        <f t="shared" si="15"/>
        <v>-0.31276102088167052</v>
      </c>
      <c r="Z57" s="156">
        <f t="shared" si="16"/>
        <v>-0.32413419913419911</v>
      </c>
      <c r="AA57" s="156">
        <f t="shared" si="17"/>
        <v>-0.27338856334613054</v>
      </c>
      <c r="AB57" s="156">
        <f t="shared" si="18"/>
        <v>-0.26309265571738455</v>
      </c>
      <c r="AC57" s="156">
        <f t="shared" si="19"/>
        <v>-0.25179552175749892</v>
      </c>
      <c r="AD57" s="156">
        <f t="shared" si="20"/>
        <v>-0.26530612244897961</v>
      </c>
      <c r="AE57" s="158">
        <f t="shared" si="21"/>
        <v>-0.26600331674958538</v>
      </c>
    </row>
    <row r="58" spans="1:31" s="146" customFormat="1" ht="15" customHeight="1">
      <c r="A58" s="159" t="s">
        <v>283</v>
      </c>
      <c r="B58" s="165">
        <f t="shared" si="11"/>
        <v>48659</v>
      </c>
      <c r="C58" s="165">
        <v>1311</v>
      </c>
      <c r="D58" s="165">
        <v>399</v>
      </c>
      <c r="E58" s="165">
        <v>2184</v>
      </c>
      <c r="F58" s="165">
        <v>1864</v>
      </c>
      <c r="G58" s="165">
        <v>20104</v>
      </c>
      <c r="H58" s="165">
        <v>3239</v>
      </c>
      <c r="I58" s="165">
        <v>2391</v>
      </c>
      <c r="J58" s="165">
        <v>7978</v>
      </c>
      <c r="K58" s="165">
        <v>9189</v>
      </c>
      <c r="L58" s="165">
        <v>34946</v>
      </c>
      <c r="M58" s="165">
        <v>739</v>
      </c>
      <c r="N58" s="165">
        <v>240</v>
      </c>
      <c r="O58" s="165">
        <v>1510</v>
      </c>
      <c r="P58" s="165">
        <v>1269</v>
      </c>
      <c r="Q58" s="165">
        <v>14629</v>
      </c>
      <c r="R58" s="165">
        <v>2388</v>
      </c>
      <c r="S58" s="165">
        <v>1813</v>
      </c>
      <c r="T58" s="165">
        <v>5667</v>
      </c>
      <c r="U58" s="165">
        <v>6691</v>
      </c>
      <c r="V58" s="156">
        <f t="shared" si="12"/>
        <v>-0.28181836864711562</v>
      </c>
      <c r="W58" s="156">
        <f t="shared" si="13"/>
        <v>-0.43630816170861936</v>
      </c>
      <c r="X58" s="156">
        <f t="shared" si="14"/>
        <v>-0.39849624060150374</v>
      </c>
      <c r="Y58" s="156">
        <f t="shared" si="15"/>
        <v>-0.30860805860805862</v>
      </c>
      <c r="Z58" s="156">
        <f t="shared" si="16"/>
        <v>-0.31920600858369097</v>
      </c>
      <c r="AA58" s="156">
        <f t="shared" si="17"/>
        <v>-0.27233386390768005</v>
      </c>
      <c r="AB58" s="156">
        <f t="shared" si="18"/>
        <v>-0.26273541216424823</v>
      </c>
      <c r="AC58" s="156">
        <f t="shared" si="19"/>
        <v>-0.24173985780008364</v>
      </c>
      <c r="AD58" s="156">
        <f t="shared" si="20"/>
        <v>-0.2896715968914515</v>
      </c>
      <c r="AE58" s="158">
        <f t="shared" si="21"/>
        <v>-0.27184677331592122</v>
      </c>
    </row>
    <row r="59" spans="1:31" s="146" customFormat="1" ht="15" customHeight="1">
      <c r="A59" s="159" t="s">
        <v>284</v>
      </c>
      <c r="B59" s="165">
        <f t="shared" si="11"/>
        <v>50682</v>
      </c>
      <c r="C59" s="165">
        <v>1317</v>
      </c>
      <c r="D59" s="165">
        <v>404</v>
      </c>
      <c r="E59" s="165">
        <v>2268</v>
      </c>
      <c r="F59" s="165">
        <v>1956</v>
      </c>
      <c r="G59" s="165">
        <v>21069</v>
      </c>
      <c r="H59" s="165">
        <v>3315</v>
      </c>
      <c r="I59" s="165">
        <v>2486</v>
      </c>
      <c r="J59" s="165">
        <v>8225</v>
      </c>
      <c r="K59" s="165">
        <v>9642</v>
      </c>
      <c r="L59" s="165">
        <v>35286</v>
      </c>
      <c r="M59" s="165">
        <v>738</v>
      </c>
      <c r="N59" s="165">
        <v>244</v>
      </c>
      <c r="O59" s="165">
        <v>1517</v>
      </c>
      <c r="P59" s="165">
        <v>1274</v>
      </c>
      <c r="Q59" s="165">
        <v>14732</v>
      </c>
      <c r="R59" s="165">
        <v>2412</v>
      </c>
      <c r="S59" s="165">
        <v>1898</v>
      </c>
      <c r="T59" s="165">
        <v>5703</v>
      </c>
      <c r="U59" s="165">
        <v>6768</v>
      </c>
      <c r="V59" s="156">
        <f t="shared" si="12"/>
        <v>-0.30377648869421098</v>
      </c>
      <c r="W59" s="156">
        <f t="shared" si="13"/>
        <v>-0.43963553530751709</v>
      </c>
      <c r="X59" s="156">
        <f t="shared" si="14"/>
        <v>-0.39603960396039606</v>
      </c>
      <c r="Y59" s="156">
        <f t="shared" si="15"/>
        <v>-0.33112874779541446</v>
      </c>
      <c r="Z59" s="156">
        <f t="shared" si="16"/>
        <v>-0.34867075664621677</v>
      </c>
      <c r="AA59" s="156">
        <f t="shared" si="17"/>
        <v>-0.30077364848830035</v>
      </c>
      <c r="AB59" s="156">
        <f t="shared" si="18"/>
        <v>-0.27239819004524884</v>
      </c>
      <c r="AC59" s="156">
        <f t="shared" si="19"/>
        <v>-0.23652453740949317</v>
      </c>
      <c r="AD59" s="156">
        <f t="shared" si="20"/>
        <v>-0.30662613981762921</v>
      </c>
      <c r="AE59" s="158">
        <f t="shared" si="21"/>
        <v>-0.29807093963907905</v>
      </c>
    </row>
    <row r="60" spans="1:31" s="146" customFormat="1" ht="15" customHeight="1">
      <c r="A60" s="159" t="s">
        <v>285</v>
      </c>
      <c r="B60" s="165">
        <f t="shared" si="11"/>
        <v>51759</v>
      </c>
      <c r="C60" s="165">
        <v>1297</v>
      </c>
      <c r="D60" s="165">
        <v>409</v>
      </c>
      <c r="E60" s="165">
        <v>2318</v>
      </c>
      <c r="F60" s="165">
        <v>2020</v>
      </c>
      <c r="G60" s="165">
        <v>21697</v>
      </c>
      <c r="H60" s="165">
        <v>3351</v>
      </c>
      <c r="I60" s="165">
        <v>2527</v>
      </c>
      <c r="J60" s="165">
        <v>8313</v>
      </c>
      <c r="K60" s="165">
        <v>9827</v>
      </c>
      <c r="L60" s="165">
        <v>35175</v>
      </c>
      <c r="M60" s="165">
        <v>719</v>
      </c>
      <c r="N60" s="165">
        <v>252</v>
      </c>
      <c r="O60" s="165">
        <v>1526</v>
      </c>
      <c r="P60" s="165">
        <v>1276</v>
      </c>
      <c r="Q60" s="165">
        <v>14714</v>
      </c>
      <c r="R60" s="165">
        <v>2403</v>
      </c>
      <c r="S60" s="165">
        <v>1900</v>
      </c>
      <c r="T60" s="165">
        <v>5660</v>
      </c>
      <c r="U60" s="165">
        <v>6725</v>
      </c>
      <c r="V60" s="156">
        <f t="shared" si="12"/>
        <v>-0.32040804497768505</v>
      </c>
      <c r="W60" s="156">
        <f t="shared" si="13"/>
        <v>-0.44564379336931381</v>
      </c>
      <c r="X60" s="156">
        <f t="shared" si="14"/>
        <v>-0.38386308068459657</v>
      </c>
      <c r="Y60" s="156">
        <f t="shared" si="15"/>
        <v>-0.34167385677308026</v>
      </c>
      <c r="Z60" s="156">
        <f t="shared" si="16"/>
        <v>-0.36831683168316831</v>
      </c>
      <c r="AA60" s="156">
        <f t="shared" si="17"/>
        <v>-0.32184172927132781</v>
      </c>
      <c r="AB60" s="156">
        <f t="shared" si="18"/>
        <v>-0.28290062667860338</v>
      </c>
      <c r="AC60" s="156">
        <f t="shared" si="19"/>
        <v>-0.24812030075187969</v>
      </c>
      <c r="AD60" s="156">
        <f t="shared" si="20"/>
        <v>-0.31913869842415493</v>
      </c>
      <c r="AE60" s="158">
        <f t="shared" si="21"/>
        <v>-0.31566093416098506</v>
      </c>
    </row>
    <row r="61" spans="1:31" s="146" customFormat="1" ht="15" customHeight="1">
      <c r="A61" s="159" t="s">
        <v>286</v>
      </c>
      <c r="B61" s="165">
        <f t="shared" si="11"/>
        <v>52074</v>
      </c>
      <c r="C61" s="165">
        <v>1283</v>
      </c>
      <c r="D61" s="165">
        <v>415</v>
      </c>
      <c r="E61" s="165">
        <v>2350</v>
      </c>
      <c r="F61" s="165">
        <v>2050</v>
      </c>
      <c r="G61" s="165">
        <v>21845</v>
      </c>
      <c r="H61" s="165">
        <v>3386</v>
      </c>
      <c r="I61" s="165">
        <v>2565</v>
      </c>
      <c r="J61" s="165">
        <v>8360</v>
      </c>
      <c r="K61" s="165">
        <v>9820</v>
      </c>
      <c r="L61" s="165">
        <v>34260</v>
      </c>
      <c r="M61" s="165">
        <v>704</v>
      </c>
      <c r="N61" s="165">
        <v>234</v>
      </c>
      <c r="O61" s="165">
        <v>1464</v>
      </c>
      <c r="P61" s="165">
        <v>1233</v>
      </c>
      <c r="Q61" s="165">
        <v>14431</v>
      </c>
      <c r="R61" s="165">
        <v>2359</v>
      </c>
      <c r="S61" s="165">
        <v>1827</v>
      </c>
      <c r="T61" s="165">
        <v>5449</v>
      </c>
      <c r="U61" s="165">
        <v>6559</v>
      </c>
      <c r="V61" s="156">
        <f t="shared" si="12"/>
        <v>-0.34209010254637628</v>
      </c>
      <c r="W61" s="156">
        <f t="shared" si="13"/>
        <v>-0.45128604832424007</v>
      </c>
      <c r="X61" s="156">
        <f t="shared" si="14"/>
        <v>-0.43614457831325304</v>
      </c>
      <c r="Y61" s="156">
        <f t="shared" si="15"/>
        <v>-0.37702127659574469</v>
      </c>
      <c r="Z61" s="156">
        <f t="shared" si="16"/>
        <v>-0.39853658536585368</v>
      </c>
      <c r="AA61" s="156">
        <f t="shared" si="17"/>
        <v>-0.33939116502632183</v>
      </c>
      <c r="AB61" s="156">
        <f t="shared" si="18"/>
        <v>-0.30330773774365033</v>
      </c>
      <c r="AC61" s="156">
        <f t="shared" si="19"/>
        <v>-0.28771929824561404</v>
      </c>
      <c r="AD61" s="156">
        <f t="shared" si="20"/>
        <v>-0.34820574162679424</v>
      </c>
      <c r="AE61" s="158">
        <f t="shared" si="21"/>
        <v>-0.33207739307535644</v>
      </c>
    </row>
    <row r="62" spans="1:31" s="146" customFormat="1" ht="15" customHeight="1">
      <c r="A62" s="159" t="s">
        <v>287</v>
      </c>
      <c r="B62" s="165">
        <f t="shared" si="11"/>
        <v>51607</v>
      </c>
      <c r="C62" s="165">
        <v>1295</v>
      </c>
      <c r="D62" s="165">
        <v>412</v>
      </c>
      <c r="E62" s="165">
        <v>2305</v>
      </c>
      <c r="F62" s="165">
        <v>2027</v>
      </c>
      <c r="G62" s="165">
        <v>21640</v>
      </c>
      <c r="H62" s="165">
        <v>3360</v>
      </c>
      <c r="I62" s="165">
        <v>2512</v>
      </c>
      <c r="J62" s="165">
        <v>8298</v>
      </c>
      <c r="K62" s="165">
        <v>9758</v>
      </c>
      <c r="L62" s="165">
        <v>34403</v>
      </c>
      <c r="M62" s="165">
        <v>709</v>
      </c>
      <c r="N62" s="165">
        <v>228</v>
      </c>
      <c r="O62" s="165">
        <v>1462</v>
      </c>
      <c r="P62" s="165">
        <v>1212</v>
      </c>
      <c r="Q62" s="165">
        <v>14486</v>
      </c>
      <c r="R62" s="165">
        <v>2361</v>
      </c>
      <c r="S62" s="165">
        <v>1816</v>
      </c>
      <c r="T62" s="165">
        <v>5516</v>
      </c>
      <c r="U62" s="165">
        <v>6613</v>
      </c>
      <c r="V62" s="156">
        <f t="shared" si="12"/>
        <v>-0.33336562869378183</v>
      </c>
      <c r="W62" s="156">
        <f t="shared" si="13"/>
        <v>-0.45250965250965253</v>
      </c>
      <c r="X62" s="156">
        <f t="shared" si="14"/>
        <v>-0.44660194174757284</v>
      </c>
      <c r="Y62" s="156">
        <f t="shared" si="15"/>
        <v>-0.36572668112798262</v>
      </c>
      <c r="Z62" s="156">
        <f t="shared" si="16"/>
        <v>-0.40207202762703503</v>
      </c>
      <c r="AA62" s="156">
        <f t="shared" si="17"/>
        <v>-0.33059149722735676</v>
      </c>
      <c r="AB62" s="156">
        <f t="shared" si="18"/>
        <v>-0.29732142857142857</v>
      </c>
      <c r="AC62" s="156">
        <f t="shared" si="19"/>
        <v>-0.27707006369426751</v>
      </c>
      <c r="AD62" s="156">
        <f t="shared" si="20"/>
        <v>-0.33526150879730054</v>
      </c>
      <c r="AE62" s="158">
        <f t="shared" si="21"/>
        <v>-0.32229965156794427</v>
      </c>
    </row>
    <row r="63" spans="1:31" s="146" customFormat="1" ht="15" customHeight="1">
      <c r="A63" s="159" t="s">
        <v>288</v>
      </c>
      <c r="B63" s="165">
        <f t="shared" si="11"/>
        <v>49228</v>
      </c>
      <c r="C63" s="165">
        <v>1224</v>
      </c>
      <c r="D63" s="165">
        <v>386</v>
      </c>
      <c r="E63" s="165">
        <v>2221</v>
      </c>
      <c r="F63" s="165">
        <v>1968</v>
      </c>
      <c r="G63" s="165">
        <v>20384</v>
      </c>
      <c r="H63" s="165">
        <v>3281</v>
      </c>
      <c r="I63" s="165">
        <v>2398</v>
      </c>
      <c r="J63" s="165">
        <v>7980</v>
      </c>
      <c r="K63" s="165">
        <v>9386</v>
      </c>
      <c r="L63" s="165">
        <v>35265</v>
      </c>
      <c r="M63" s="165">
        <v>754</v>
      </c>
      <c r="N63" s="165">
        <v>235</v>
      </c>
      <c r="O63" s="165">
        <v>1463</v>
      </c>
      <c r="P63" s="165">
        <v>1244</v>
      </c>
      <c r="Q63" s="165">
        <v>14901</v>
      </c>
      <c r="R63" s="165">
        <v>2413</v>
      </c>
      <c r="S63" s="165">
        <v>1870</v>
      </c>
      <c r="T63" s="165">
        <v>5641</v>
      </c>
      <c r="U63" s="165">
        <v>6744</v>
      </c>
      <c r="V63" s="156">
        <f t="shared" si="12"/>
        <v>-0.28363939221581214</v>
      </c>
      <c r="W63" s="156">
        <f t="shared" si="13"/>
        <v>-0.38398692810457519</v>
      </c>
      <c r="X63" s="156">
        <f t="shared" si="14"/>
        <v>-0.39119170984455959</v>
      </c>
      <c r="Y63" s="156">
        <f t="shared" si="15"/>
        <v>-0.34128770823953175</v>
      </c>
      <c r="Z63" s="156">
        <f t="shared" si="16"/>
        <v>-0.36788617886178859</v>
      </c>
      <c r="AA63" s="156">
        <f t="shared" si="17"/>
        <v>-0.26898547880690737</v>
      </c>
      <c r="AB63" s="156">
        <f t="shared" si="18"/>
        <v>-0.26455348978969828</v>
      </c>
      <c r="AC63" s="156">
        <f t="shared" si="19"/>
        <v>-0.22018348623853212</v>
      </c>
      <c r="AD63" s="156">
        <f t="shared" si="20"/>
        <v>-0.29310776942355887</v>
      </c>
      <c r="AE63" s="158">
        <f t="shared" si="21"/>
        <v>-0.2814830598764117</v>
      </c>
    </row>
    <row r="64" spans="1:31" s="146" customFormat="1" ht="15" customHeight="1">
      <c r="A64" s="159" t="s">
        <v>289</v>
      </c>
      <c r="B64" s="165">
        <f t="shared" si="11"/>
        <v>48538</v>
      </c>
      <c r="C64" s="165">
        <v>1255</v>
      </c>
      <c r="D64" s="165">
        <v>391</v>
      </c>
      <c r="E64" s="165">
        <v>2205</v>
      </c>
      <c r="F64" s="165">
        <v>1973</v>
      </c>
      <c r="G64" s="165">
        <v>20099</v>
      </c>
      <c r="H64" s="165">
        <v>3243</v>
      </c>
      <c r="I64" s="165">
        <v>2394</v>
      </c>
      <c r="J64" s="165">
        <v>7769</v>
      </c>
      <c r="K64" s="165">
        <v>9209</v>
      </c>
      <c r="L64" s="165">
        <v>36051</v>
      </c>
      <c r="M64" s="165">
        <v>760</v>
      </c>
      <c r="N64" s="165">
        <v>237</v>
      </c>
      <c r="O64" s="165">
        <v>1527</v>
      </c>
      <c r="P64" s="165">
        <v>1259</v>
      </c>
      <c r="Q64" s="165">
        <v>15392</v>
      </c>
      <c r="R64" s="165">
        <v>2434</v>
      </c>
      <c r="S64" s="165">
        <v>1888</v>
      </c>
      <c r="T64" s="165">
        <v>5723</v>
      </c>
      <c r="U64" s="165">
        <v>6831</v>
      </c>
      <c r="V64" s="156">
        <f t="shared" si="12"/>
        <v>-0.25726235114755447</v>
      </c>
      <c r="W64" s="156">
        <f t="shared" si="13"/>
        <v>-0.39442231075697209</v>
      </c>
      <c r="X64" s="156">
        <f t="shared" si="14"/>
        <v>-0.39386189258312021</v>
      </c>
      <c r="Y64" s="156">
        <f t="shared" si="15"/>
        <v>-0.3074829931972789</v>
      </c>
      <c r="Z64" s="156">
        <f t="shared" si="16"/>
        <v>-0.36188545362392294</v>
      </c>
      <c r="AA64" s="156">
        <f t="shared" si="17"/>
        <v>-0.23419075575899298</v>
      </c>
      <c r="AB64" s="156">
        <f t="shared" si="18"/>
        <v>-0.24946037619488129</v>
      </c>
      <c r="AC64" s="156">
        <f t="shared" si="19"/>
        <v>-0.21136173767752714</v>
      </c>
      <c r="AD64" s="156">
        <f t="shared" si="20"/>
        <v>-0.26335435706011068</v>
      </c>
      <c r="AE64" s="158">
        <f t="shared" si="21"/>
        <v>-0.25822564882180477</v>
      </c>
    </row>
    <row r="65" spans="1:31" s="146" customFormat="1" ht="15" customHeight="1">
      <c r="A65" s="159" t="s">
        <v>290</v>
      </c>
      <c r="B65" s="165">
        <f t="shared" si="11"/>
        <v>50351</v>
      </c>
      <c r="C65" s="165">
        <v>1302</v>
      </c>
      <c r="D65" s="165">
        <v>406</v>
      </c>
      <c r="E65" s="165">
        <v>2297</v>
      </c>
      <c r="F65" s="165">
        <v>2022</v>
      </c>
      <c r="G65" s="165">
        <v>20997</v>
      </c>
      <c r="H65" s="165">
        <v>3327</v>
      </c>
      <c r="I65" s="165">
        <v>2489</v>
      </c>
      <c r="J65" s="165">
        <v>8010</v>
      </c>
      <c r="K65" s="165">
        <v>9501</v>
      </c>
      <c r="L65" s="165">
        <v>36403</v>
      </c>
      <c r="M65" s="165">
        <v>764</v>
      </c>
      <c r="N65" s="165">
        <v>241</v>
      </c>
      <c r="O65" s="165">
        <v>1563</v>
      </c>
      <c r="P65" s="165">
        <v>1273</v>
      </c>
      <c r="Q65" s="165">
        <v>15543</v>
      </c>
      <c r="R65" s="165">
        <v>2448</v>
      </c>
      <c r="S65" s="165">
        <v>1897</v>
      </c>
      <c r="T65" s="165">
        <v>5817</v>
      </c>
      <c r="U65" s="165">
        <v>6857</v>
      </c>
      <c r="V65" s="156">
        <f t="shared" si="12"/>
        <v>-0.2770153522273639</v>
      </c>
      <c r="W65" s="156">
        <f t="shared" si="13"/>
        <v>-0.41321044546850999</v>
      </c>
      <c r="X65" s="156">
        <f t="shared" si="14"/>
        <v>-0.40640394088669951</v>
      </c>
      <c r="Y65" s="156">
        <f t="shared" si="15"/>
        <v>-0.3195472355245973</v>
      </c>
      <c r="Z65" s="156">
        <f t="shared" si="16"/>
        <v>-0.37042532146389712</v>
      </c>
      <c r="AA65" s="156">
        <f t="shared" si="17"/>
        <v>-0.25975139305615086</v>
      </c>
      <c r="AB65" s="156">
        <f t="shared" si="18"/>
        <v>-0.26420198376916143</v>
      </c>
      <c r="AC65" s="156">
        <f t="shared" si="19"/>
        <v>-0.23784652470871837</v>
      </c>
      <c r="AD65" s="156">
        <f t="shared" si="20"/>
        <v>-0.2737827715355805</v>
      </c>
      <c r="AE65" s="158">
        <f t="shared" si="21"/>
        <v>-0.27828649615829915</v>
      </c>
    </row>
    <row r="66" spans="1:31" s="146" customFormat="1" ht="15" customHeight="1">
      <c r="A66" s="159" t="s">
        <v>291</v>
      </c>
      <c r="B66" s="165">
        <f t="shared" si="11"/>
        <v>51467</v>
      </c>
      <c r="C66" s="165">
        <v>1301</v>
      </c>
      <c r="D66" s="165">
        <v>403</v>
      </c>
      <c r="E66" s="165">
        <v>2352</v>
      </c>
      <c r="F66" s="165">
        <v>2024</v>
      </c>
      <c r="G66" s="165">
        <v>21613</v>
      </c>
      <c r="H66" s="165">
        <v>3368</v>
      </c>
      <c r="I66" s="165">
        <v>2492</v>
      </c>
      <c r="J66" s="165">
        <v>8261</v>
      </c>
      <c r="K66" s="165">
        <v>9653</v>
      </c>
      <c r="L66" s="165">
        <v>36515</v>
      </c>
      <c r="M66" s="165">
        <v>766</v>
      </c>
      <c r="N66" s="165">
        <v>237</v>
      </c>
      <c r="O66" s="165">
        <v>1568</v>
      </c>
      <c r="P66" s="165">
        <v>1284</v>
      </c>
      <c r="Q66" s="165">
        <v>15542</v>
      </c>
      <c r="R66" s="165">
        <v>2437</v>
      </c>
      <c r="S66" s="165">
        <v>1871</v>
      </c>
      <c r="T66" s="165">
        <v>5933</v>
      </c>
      <c r="U66" s="165">
        <v>6877</v>
      </c>
      <c r="V66" s="156">
        <f t="shared" si="12"/>
        <v>-0.29051625313307555</v>
      </c>
      <c r="W66" s="156">
        <f t="shared" si="13"/>
        <v>-0.41122213681783243</v>
      </c>
      <c r="X66" s="156">
        <f t="shared" si="14"/>
        <v>-0.41191066997518611</v>
      </c>
      <c r="Y66" s="156">
        <f t="shared" si="15"/>
        <v>-0.33333333333333331</v>
      </c>
      <c r="Z66" s="156">
        <f t="shared" si="16"/>
        <v>-0.36561264822134387</v>
      </c>
      <c r="AA66" s="156">
        <f t="shared" si="17"/>
        <v>-0.28089575718317678</v>
      </c>
      <c r="AB66" s="156">
        <f t="shared" si="18"/>
        <v>-0.27642517814726841</v>
      </c>
      <c r="AC66" s="156">
        <f t="shared" si="19"/>
        <v>-0.24919743178170145</v>
      </c>
      <c r="AD66" s="156">
        <f t="shared" si="20"/>
        <v>-0.28180607674615665</v>
      </c>
      <c r="AE66" s="158">
        <f t="shared" si="21"/>
        <v>-0.28757899098725787</v>
      </c>
    </row>
    <row r="67" spans="1:31" s="146" customFormat="1" ht="15" customHeight="1">
      <c r="A67" s="157" t="s">
        <v>292</v>
      </c>
      <c r="B67" s="165">
        <f t="shared" si="11"/>
        <v>51788</v>
      </c>
      <c r="C67" s="165">
        <v>1327</v>
      </c>
      <c r="D67" s="165">
        <v>401</v>
      </c>
      <c r="E67" s="165">
        <v>2339</v>
      </c>
      <c r="F67" s="165">
        <v>2028</v>
      </c>
      <c r="G67" s="165">
        <v>21684</v>
      </c>
      <c r="H67" s="165">
        <v>3382</v>
      </c>
      <c r="I67" s="165">
        <v>2547</v>
      </c>
      <c r="J67" s="165">
        <v>8364</v>
      </c>
      <c r="K67" s="165">
        <v>9716</v>
      </c>
      <c r="L67" s="165">
        <v>36689</v>
      </c>
      <c r="M67" s="165">
        <v>775</v>
      </c>
      <c r="N67" s="165">
        <v>240</v>
      </c>
      <c r="O67" s="165">
        <v>1553</v>
      </c>
      <c r="P67" s="165">
        <v>1275</v>
      </c>
      <c r="Q67" s="165">
        <v>15608</v>
      </c>
      <c r="R67" s="165">
        <v>2443</v>
      </c>
      <c r="S67" s="165">
        <v>1866</v>
      </c>
      <c r="T67" s="165">
        <v>6012</v>
      </c>
      <c r="U67" s="165">
        <v>6917</v>
      </c>
      <c r="V67" s="156">
        <f t="shared" si="12"/>
        <v>-0.29155402796014523</v>
      </c>
      <c r="W67" s="156">
        <f t="shared" si="13"/>
        <v>-0.41597588545591557</v>
      </c>
      <c r="X67" s="156">
        <f t="shared" si="14"/>
        <v>-0.40149625935162092</v>
      </c>
      <c r="Y67" s="156">
        <f t="shared" si="15"/>
        <v>-0.33604104318084649</v>
      </c>
      <c r="Z67" s="156">
        <f t="shared" si="16"/>
        <v>-0.371301775147929</v>
      </c>
      <c r="AA67" s="156">
        <f t="shared" si="17"/>
        <v>-0.28020660394761115</v>
      </c>
      <c r="AB67" s="156">
        <f t="shared" si="18"/>
        <v>-0.27764636309875812</v>
      </c>
      <c r="AC67" s="156">
        <f t="shared" si="19"/>
        <v>-0.26737338044758541</v>
      </c>
      <c r="AD67" s="156">
        <f t="shared" si="20"/>
        <v>-0.28120516499282638</v>
      </c>
      <c r="AE67" s="158">
        <f t="shared" si="21"/>
        <v>-0.28808151502675999</v>
      </c>
    </row>
    <row r="68" spans="1:31" s="146" customFormat="1" ht="15" customHeight="1">
      <c r="A68" s="159" t="s">
        <v>293</v>
      </c>
      <c r="B68" s="165">
        <f t="shared" si="11"/>
        <v>51812</v>
      </c>
      <c r="C68" s="165">
        <v>1329</v>
      </c>
      <c r="D68" s="165">
        <v>412</v>
      </c>
      <c r="E68" s="165">
        <v>2374</v>
      </c>
      <c r="F68" s="165">
        <v>2020</v>
      </c>
      <c r="G68" s="165">
        <v>21658</v>
      </c>
      <c r="H68" s="165">
        <v>3365</v>
      </c>
      <c r="I68" s="165">
        <v>2551</v>
      </c>
      <c r="J68" s="165">
        <v>8373</v>
      </c>
      <c r="K68" s="165">
        <v>9730</v>
      </c>
      <c r="L68" s="165">
        <v>35575</v>
      </c>
      <c r="M68" s="165">
        <v>745</v>
      </c>
      <c r="N68" s="165">
        <v>242</v>
      </c>
      <c r="O68" s="165">
        <v>1531</v>
      </c>
      <c r="P68" s="165">
        <v>1218</v>
      </c>
      <c r="Q68" s="165">
        <v>15210</v>
      </c>
      <c r="R68" s="165">
        <v>2330</v>
      </c>
      <c r="S68" s="165">
        <v>1809</v>
      </c>
      <c r="T68" s="165">
        <v>5835</v>
      </c>
      <c r="U68" s="165">
        <v>6655</v>
      </c>
      <c r="V68" s="156">
        <f t="shared" si="12"/>
        <v>-0.31338300007720221</v>
      </c>
      <c r="W68" s="156">
        <f t="shared" si="13"/>
        <v>-0.43942814145974418</v>
      </c>
      <c r="X68" s="156">
        <f t="shared" si="14"/>
        <v>-0.41262135922330095</v>
      </c>
      <c r="Y68" s="156">
        <f t="shared" si="15"/>
        <v>-0.35509688289806235</v>
      </c>
      <c r="Z68" s="156">
        <f t="shared" si="16"/>
        <v>-0.39702970297029705</v>
      </c>
      <c r="AA68" s="156">
        <f t="shared" si="17"/>
        <v>-0.297719087635054</v>
      </c>
      <c r="AB68" s="156">
        <f t="shared" si="18"/>
        <v>-0.30757800891530462</v>
      </c>
      <c r="AC68" s="156">
        <f t="shared" si="19"/>
        <v>-0.29086632693061543</v>
      </c>
      <c r="AD68" s="156">
        <f t="shared" si="20"/>
        <v>-0.3031171623074167</v>
      </c>
      <c r="AE68" s="158">
        <f t="shared" si="21"/>
        <v>-0.31603288797533402</v>
      </c>
    </row>
    <row r="69" spans="1:31" s="146" customFormat="1" ht="15" customHeight="1">
      <c r="A69" s="159" t="s">
        <v>294</v>
      </c>
      <c r="B69" s="165">
        <f t="shared" si="11"/>
        <v>51193</v>
      </c>
      <c r="C69" s="165">
        <v>1313</v>
      </c>
      <c r="D69" s="165">
        <v>406</v>
      </c>
      <c r="E69" s="165">
        <v>2330</v>
      </c>
      <c r="F69" s="165">
        <v>1970</v>
      </c>
      <c r="G69" s="165">
        <v>21372</v>
      </c>
      <c r="H69" s="165">
        <v>3379</v>
      </c>
      <c r="I69" s="165">
        <v>2548</v>
      </c>
      <c r="J69" s="165">
        <v>8232</v>
      </c>
      <c r="K69" s="165">
        <v>9643</v>
      </c>
      <c r="L69" s="165">
        <v>35785</v>
      </c>
      <c r="M69" s="165">
        <v>757</v>
      </c>
      <c r="N69" s="165">
        <v>246</v>
      </c>
      <c r="O69" s="165">
        <v>1534</v>
      </c>
      <c r="P69" s="165">
        <v>1252</v>
      </c>
      <c r="Q69" s="165">
        <v>15304</v>
      </c>
      <c r="R69" s="165">
        <v>2338</v>
      </c>
      <c r="S69" s="165">
        <v>1781</v>
      </c>
      <c r="T69" s="165">
        <v>5885</v>
      </c>
      <c r="U69" s="165">
        <v>6688</v>
      </c>
      <c r="V69" s="156">
        <f t="shared" si="12"/>
        <v>-0.30097864942472602</v>
      </c>
      <c r="W69" s="156">
        <f t="shared" si="13"/>
        <v>-0.42345773038842344</v>
      </c>
      <c r="X69" s="156">
        <f t="shared" si="14"/>
        <v>-0.39408866995073893</v>
      </c>
      <c r="Y69" s="156">
        <f t="shared" si="15"/>
        <v>-0.34163090128755363</v>
      </c>
      <c r="Z69" s="156">
        <f t="shared" si="16"/>
        <v>-0.36446700507614216</v>
      </c>
      <c r="AA69" s="156">
        <f t="shared" si="17"/>
        <v>-0.28392288976230584</v>
      </c>
      <c r="AB69" s="156">
        <f t="shared" si="18"/>
        <v>-0.30807931340633321</v>
      </c>
      <c r="AC69" s="156">
        <f t="shared" si="19"/>
        <v>-0.30102040816326531</v>
      </c>
      <c r="AD69" s="156">
        <f t="shared" si="20"/>
        <v>-0.28510689990281829</v>
      </c>
      <c r="AE69" s="158">
        <f t="shared" si="21"/>
        <v>-0.306439904594006</v>
      </c>
    </row>
    <row r="70" spans="1:31" s="146" customFormat="1" ht="15" customHeight="1">
      <c r="A70" s="159" t="s">
        <v>295</v>
      </c>
      <c r="B70" s="165">
        <f t="shared" ref="B70:B101" si="22">SUM(C70:K70)</f>
        <v>48915</v>
      </c>
      <c r="C70" s="165">
        <v>1242</v>
      </c>
      <c r="D70" s="165">
        <v>402</v>
      </c>
      <c r="E70" s="165">
        <v>2235</v>
      </c>
      <c r="F70" s="165">
        <v>1915</v>
      </c>
      <c r="G70" s="165">
        <v>20312</v>
      </c>
      <c r="H70" s="165">
        <v>3295</v>
      </c>
      <c r="I70" s="165">
        <v>2469</v>
      </c>
      <c r="J70" s="165">
        <v>7878</v>
      </c>
      <c r="K70" s="165">
        <v>9167</v>
      </c>
      <c r="L70" s="165">
        <v>36737</v>
      </c>
      <c r="M70" s="165">
        <v>790</v>
      </c>
      <c r="N70" s="165">
        <v>256</v>
      </c>
      <c r="O70" s="165">
        <v>1558</v>
      </c>
      <c r="P70" s="165">
        <v>1304</v>
      </c>
      <c r="Q70" s="165">
        <v>15727</v>
      </c>
      <c r="R70" s="165">
        <v>2373</v>
      </c>
      <c r="S70" s="165">
        <v>1831</v>
      </c>
      <c r="T70" s="165">
        <v>6026</v>
      </c>
      <c r="U70" s="165">
        <v>6872</v>
      </c>
      <c r="V70" s="156">
        <f t="shared" ref="V70:V101" si="23">(L70-B70)/B70</f>
        <v>-0.24896248594500664</v>
      </c>
      <c r="W70" s="156">
        <f t="shared" ref="W70:W101" si="24">(M70-C70)/C70</f>
        <v>-0.3639291465378422</v>
      </c>
      <c r="X70" s="156">
        <f t="shared" ref="X70:X101" si="25">(N70-D70)/D70</f>
        <v>-0.36318407960199006</v>
      </c>
      <c r="Y70" s="156">
        <f t="shared" ref="Y70:Y101" si="26">(O70-E70)/E70</f>
        <v>-0.30290827740492171</v>
      </c>
      <c r="Z70" s="156">
        <f t="shared" ref="Z70:Z101" si="27">(P70-F70)/F70</f>
        <v>-0.31906005221932116</v>
      </c>
      <c r="AA70" s="156">
        <f t="shared" ref="AA70:AA101" si="28">(Q70-G70)/G70</f>
        <v>-0.22572863332020479</v>
      </c>
      <c r="AB70" s="156">
        <f t="shared" ref="AB70:AB101" si="29">(R70-H70)/H70</f>
        <v>-0.27981790591805766</v>
      </c>
      <c r="AC70" s="156">
        <f t="shared" ref="AC70:AC101" si="30">(S70-I70)/I70</f>
        <v>-0.25840421223167276</v>
      </c>
      <c r="AD70" s="156">
        <f t="shared" ref="AD70:AD101" si="31">(T70-J70)/J70</f>
        <v>-0.23508504696623508</v>
      </c>
      <c r="AE70" s="158">
        <f t="shared" ref="AE70:AE101" si="32">(U70-K70)/K70</f>
        <v>-0.25035453256245227</v>
      </c>
    </row>
    <row r="71" spans="1:31" s="146" customFormat="1" ht="15" customHeight="1">
      <c r="A71" s="159" t="s">
        <v>296</v>
      </c>
      <c r="B71" s="165">
        <f t="shared" si="22"/>
        <v>48674</v>
      </c>
      <c r="C71" s="165">
        <v>1238</v>
      </c>
      <c r="D71" s="165">
        <v>395</v>
      </c>
      <c r="E71" s="165">
        <v>2194</v>
      </c>
      <c r="F71" s="165">
        <v>1912</v>
      </c>
      <c r="G71" s="165">
        <v>20220</v>
      </c>
      <c r="H71" s="165">
        <v>3269</v>
      </c>
      <c r="I71" s="165">
        <v>2461</v>
      </c>
      <c r="J71" s="165">
        <v>7797</v>
      </c>
      <c r="K71" s="165">
        <v>9188</v>
      </c>
      <c r="L71" s="165">
        <v>37319</v>
      </c>
      <c r="M71" s="165">
        <v>808</v>
      </c>
      <c r="N71" s="165">
        <v>262</v>
      </c>
      <c r="O71" s="165">
        <v>1568</v>
      </c>
      <c r="P71" s="165">
        <v>1346</v>
      </c>
      <c r="Q71" s="165">
        <v>16006</v>
      </c>
      <c r="R71" s="165">
        <v>2387</v>
      </c>
      <c r="S71" s="165">
        <v>1837</v>
      </c>
      <c r="T71" s="165">
        <v>6083</v>
      </c>
      <c r="U71" s="165">
        <v>7022</v>
      </c>
      <c r="V71" s="156">
        <f t="shared" si="23"/>
        <v>-0.23328676500801249</v>
      </c>
      <c r="W71" s="156">
        <f t="shared" si="24"/>
        <v>-0.34733441033925688</v>
      </c>
      <c r="X71" s="156">
        <f t="shared" si="25"/>
        <v>-0.33670886075949369</v>
      </c>
      <c r="Y71" s="156">
        <f t="shared" si="26"/>
        <v>-0.28532360984503191</v>
      </c>
      <c r="Z71" s="156">
        <f t="shared" si="27"/>
        <v>-0.29602510460251047</v>
      </c>
      <c r="AA71" s="156">
        <f t="shared" si="28"/>
        <v>-0.20840751730959445</v>
      </c>
      <c r="AB71" s="156">
        <f t="shared" si="29"/>
        <v>-0.26980728051391861</v>
      </c>
      <c r="AC71" s="156">
        <f t="shared" si="30"/>
        <v>-0.25355546525802519</v>
      </c>
      <c r="AD71" s="156">
        <f t="shared" si="31"/>
        <v>-0.21982813902783122</v>
      </c>
      <c r="AE71" s="158">
        <f t="shared" si="32"/>
        <v>-0.23574227252938615</v>
      </c>
    </row>
    <row r="72" spans="1:31" s="146" customFormat="1" ht="15" customHeight="1">
      <c r="A72" s="159" t="s">
        <v>297</v>
      </c>
      <c r="B72" s="165">
        <f t="shared" si="22"/>
        <v>50461</v>
      </c>
      <c r="C72" s="165">
        <v>1292</v>
      </c>
      <c r="D72" s="165">
        <v>398</v>
      </c>
      <c r="E72" s="165">
        <v>2294</v>
      </c>
      <c r="F72" s="165">
        <v>2001</v>
      </c>
      <c r="G72" s="165">
        <v>21038</v>
      </c>
      <c r="H72" s="165">
        <v>3350</v>
      </c>
      <c r="I72" s="165">
        <v>2529</v>
      </c>
      <c r="J72" s="165">
        <v>8043</v>
      </c>
      <c r="K72" s="165">
        <v>9516</v>
      </c>
      <c r="L72" s="165">
        <v>37616</v>
      </c>
      <c r="M72" s="165">
        <v>809</v>
      </c>
      <c r="N72" s="165">
        <v>274</v>
      </c>
      <c r="O72" s="165">
        <v>1578</v>
      </c>
      <c r="P72" s="165">
        <v>1362</v>
      </c>
      <c r="Q72" s="165">
        <v>16082</v>
      </c>
      <c r="R72" s="165">
        <v>2419</v>
      </c>
      <c r="S72" s="165">
        <v>1875</v>
      </c>
      <c r="T72" s="165">
        <v>6176</v>
      </c>
      <c r="U72" s="165">
        <v>7041</v>
      </c>
      <c r="V72" s="156">
        <f t="shared" si="23"/>
        <v>-0.25455302114504269</v>
      </c>
      <c r="W72" s="156">
        <f t="shared" si="24"/>
        <v>-0.37383900928792568</v>
      </c>
      <c r="X72" s="156">
        <f t="shared" si="25"/>
        <v>-0.31155778894472363</v>
      </c>
      <c r="Y72" s="156">
        <f t="shared" si="26"/>
        <v>-0.31211857018308631</v>
      </c>
      <c r="Z72" s="156">
        <f t="shared" si="27"/>
        <v>-0.31934032983508248</v>
      </c>
      <c r="AA72" s="156">
        <f t="shared" si="28"/>
        <v>-0.2355737237379979</v>
      </c>
      <c r="AB72" s="156">
        <f t="shared" si="29"/>
        <v>-0.27791044776119406</v>
      </c>
      <c r="AC72" s="156">
        <f t="shared" si="30"/>
        <v>-0.25860023724792408</v>
      </c>
      <c r="AD72" s="156">
        <f t="shared" si="31"/>
        <v>-0.23212731567822953</v>
      </c>
      <c r="AE72" s="158">
        <f t="shared" si="32"/>
        <v>-0.26008827238335436</v>
      </c>
    </row>
    <row r="73" spans="1:31" s="146" customFormat="1" ht="15" customHeight="1">
      <c r="A73" s="159" t="s">
        <v>298</v>
      </c>
      <c r="B73" s="165">
        <f t="shared" si="22"/>
        <v>51712</v>
      </c>
      <c r="C73" s="165">
        <v>1314</v>
      </c>
      <c r="D73" s="165">
        <v>398</v>
      </c>
      <c r="E73" s="165">
        <v>2355</v>
      </c>
      <c r="F73" s="165">
        <v>2025</v>
      </c>
      <c r="G73" s="165">
        <v>21748</v>
      </c>
      <c r="H73" s="165">
        <v>3357</v>
      </c>
      <c r="I73" s="165">
        <v>2552</v>
      </c>
      <c r="J73" s="165">
        <v>8275</v>
      </c>
      <c r="K73" s="165">
        <v>9688</v>
      </c>
      <c r="L73" s="165">
        <v>37340</v>
      </c>
      <c r="M73" s="165">
        <v>807</v>
      </c>
      <c r="N73" s="165">
        <v>275</v>
      </c>
      <c r="O73" s="165">
        <v>1553</v>
      </c>
      <c r="P73" s="165">
        <v>1358</v>
      </c>
      <c r="Q73" s="165">
        <v>15949</v>
      </c>
      <c r="R73" s="165">
        <v>2384</v>
      </c>
      <c r="S73" s="165">
        <v>1840</v>
      </c>
      <c r="T73" s="165">
        <v>6174</v>
      </c>
      <c r="U73" s="165">
        <v>7000</v>
      </c>
      <c r="V73" s="156">
        <f t="shared" si="23"/>
        <v>-0.27792388613861385</v>
      </c>
      <c r="W73" s="156">
        <f t="shared" si="24"/>
        <v>-0.38584474885844749</v>
      </c>
      <c r="X73" s="156">
        <f t="shared" si="25"/>
        <v>-0.30904522613065327</v>
      </c>
      <c r="Y73" s="156">
        <f t="shared" si="26"/>
        <v>-0.34055201698513798</v>
      </c>
      <c r="Z73" s="156">
        <f t="shared" si="27"/>
        <v>-0.32938271604938274</v>
      </c>
      <c r="AA73" s="156">
        <f t="shared" si="28"/>
        <v>-0.26664520875482806</v>
      </c>
      <c r="AB73" s="156">
        <f t="shared" si="29"/>
        <v>-0.28984212094131667</v>
      </c>
      <c r="AC73" s="156">
        <f t="shared" si="30"/>
        <v>-0.27899686520376177</v>
      </c>
      <c r="AD73" s="156">
        <f t="shared" si="31"/>
        <v>-0.25389728096676739</v>
      </c>
      <c r="AE73" s="158">
        <f t="shared" si="32"/>
        <v>-0.2774566473988439</v>
      </c>
    </row>
    <row r="74" spans="1:31" s="146" customFormat="1" ht="15" customHeight="1">
      <c r="A74" s="159" t="s">
        <v>299</v>
      </c>
      <c r="B74" s="165">
        <f t="shared" si="22"/>
        <v>52165</v>
      </c>
      <c r="C74" s="165">
        <v>1287</v>
      </c>
      <c r="D74" s="165">
        <v>385</v>
      </c>
      <c r="E74" s="165">
        <v>2351</v>
      </c>
      <c r="F74" s="165">
        <v>2044</v>
      </c>
      <c r="G74" s="165">
        <v>21978</v>
      </c>
      <c r="H74" s="165">
        <v>3348</v>
      </c>
      <c r="I74" s="165">
        <v>2594</v>
      </c>
      <c r="J74" s="165">
        <v>8377</v>
      </c>
      <c r="K74" s="165">
        <v>9801</v>
      </c>
      <c r="L74" s="165">
        <v>37100</v>
      </c>
      <c r="M74" s="165">
        <v>825</v>
      </c>
      <c r="N74" s="165">
        <v>266</v>
      </c>
      <c r="O74" s="165">
        <v>1558</v>
      </c>
      <c r="P74" s="165">
        <v>1329</v>
      </c>
      <c r="Q74" s="165">
        <v>15904</v>
      </c>
      <c r="R74" s="165">
        <v>2365</v>
      </c>
      <c r="S74" s="165">
        <v>1805</v>
      </c>
      <c r="T74" s="165">
        <v>6067</v>
      </c>
      <c r="U74" s="165">
        <v>6981</v>
      </c>
      <c r="V74" s="156">
        <f t="shared" si="23"/>
        <v>-0.28879516917473402</v>
      </c>
      <c r="W74" s="156">
        <f t="shared" si="24"/>
        <v>-0.35897435897435898</v>
      </c>
      <c r="X74" s="156">
        <f t="shared" si="25"/>
        <v>-0.30909090909090908</v>
      </c>
      <c r="Y74" s="156">
        <f t="shared" si="26"/>
        <v>-0.33730327520204167</v>
      </c>
      <c r="Z74" s="156">
        <f t="shared" si="27"/>
        <v>-0.34980430528375733</v>
      </c>
      <c r="AA74" s="156">
        <f t="shared" si="28"/>
        <v>-0.27636727636727637</v>
      </c>
      <c r="AB74" s="156">
        <f t="shared" si="29"/>
        <v>-0.29360812425328553</v>
      </c>
      <c r="AC74" s="156">
        <f t="shared" si="30"/>
        <v>-0.30416345412490364</v>
      </c>
      <c r="AD74" s="156">
        <f t="shared" si="31"/>
        <v>-0.2757550435716844</v>
      </c>
      <c r="AE74" s="158">
        <f t="shared" si="32"/>
        <v>-0.28772574227119679</v>
      </c>
    </row>
    <row r="75" spans="1:31" s="146" customFormat="1" ht="15" customHeight="1">
      <c r="A75" s="159" t="s">
        <v>300</v>
      </c>
      <c r="B75" s="165">
        <f t="shared" si="22"/>
        <v>51979</v>
      </c>
      <c r="C75" s="165">
        <v>1287</v>
      </c>
      <c r="D75" s="165">
        <v>393</v>
      </c>
      <c r="E75" s="165">
        <v>2373</v>
      </c>
      <c r="F75" s="165">
        <v>2068</v>
      </c>
      <c r="G75" s="165">
        <v>21833</v>
      </c>
      <c r="H75" s="165">
        <v>3348</v>
      </c>
      <c r="I75" s="165">
        <v>2610</v>
      </c>
      <c r="J75" s="165">
        <v>8317</v>
      </c>
      <c r="K75" s="165">
        <v>9750</v>
      </c>
      <c r="L75" s="165">
        <v>35902</v>
      </c>
      <c r="M75" s="165">
        <v>813</v>
      </c>
      <c r="N75" s="165">
        <v>251</v>
      </c>
      <c r="O75" s="165">
        <v>1526</v>
      </c>
      <c r="P75" s="165">
        <v>1283</v>
      </c>
      <c r="Q75" s="165">
        <v>15379</v>
      </c>
      <c r="R75" s="165">
        <v>2343</v>
      </c>
      <c r="S75" s="165">
        <v>1730</v>
      </c>
      <c r="T75" s="165">
        <v>5862</v>
      </c>
      <c r="U75" s="165">
        <v>6715</v>
      </c>
      <c r="V75" s="156">
        <f t="shared" si="23"/>
        <v>-0.30929798572500433</v>
      </c>
      <c r="W75" s="156">
        <f t="shared" si="24"/>
        <v>-0.36829836829836832</v>
      </c>
      <c r="X75" s="156">
        <f t="shared" si="25"/>
        <v>-0.361323155216285</v>
      </c>
      <c r="Y75" s="156">
        <f t="shared" si="26"/>
        <v>-0.35693215339233036</v>
      </c>
      <c r="Z75" s="156">
        <f t="shared" si="27"/>
        <v>-0.37959381044487428</v>
      </c>
      <c r="AA75" s="156">
        <f t="shared" si="28"/>
        <v>-0.29560756652773323</v>
      </c>
      <c r="AB75" s="156">
        <f t="shared" si="29"/>
        <v>-0.30017921146953402</v>
      </c>
      <c r="AC75" s="156">
        <f t="shared" si="30"/>
        <v>-0.33716475095785442</v>
      </c>
      <c r="AD75" s="156">
        <f t="shared" si="31"/>
        <v>-0.29517854995791754</v>
      </c>
      <c r="AE75" s="158">
        <f t="shared" si="32"/>
        <v>-0.31128205128205128</v>
      </c>
    </row>
    <row r="76" spans="1:31" s="146" customFormat="1" ht="15" customHeight="1">
      <c r="A76" s="159" t="s">
        <v>301</v>
      </c>
      <c r="B76" s="165">
        <f t="shared" si="22"/>
        <v>51791</v>
      </c>
      <c r="C76" s="165">
        <v>1267</v>
      </c>
      <c r="D76" s="165">
        <v>377</v>
      </c>
      <c r="E76" s="165">
        <v>2345</v>
      </c>
      <c r="F76" s="165">
        <v>2046</v>
      </c>
      <c r="G76" s="165">
        <v>21722</v>
      </c>
      <c r="H76" s="165">
        <v>3382</v>
      </c>
      <c r="I76" s="165">
        <v>2625</v>
      </c>
      <c r="J76" s="165">
        <v>8212</v>
      </c>
      <c r="K76" s="165">
        <v>9815</v>
      </c>
      <c r="L76" s="165">
        <v>36093</v>
      </c>
      <c r="M76" s="165">
        <v>805</v>
      </c>
      <c r="N76" s="165">
        <v>254</v>
      </c>
      <c r="O76" s="165">
        <v>1538</v>
      </c>
      <c r="P76" s="165">
        <v>1272</v>
      </c>
      <c r="Q76" s="165">
        <v>15443</v>
      </c>
      <c r="R76" s="165">
        <v>2337</v>
      </c>
      <c r="S76" s="165">
        <v>1768</v>
      </c>
      <c r="T76" s="165">
        <v>5897</v>
      </c>
      <c r="U76" s="165">
        <v>6779</v>
      </c>
      <c r="V76" s="156">
        <f t="shared" si="23"/>
        <v>-0.3031028557085208</v>
      </c>
      <c r="W76" s="156">
        <f t="shared" si="24"/>
        <v>-0.36464088397790057</v>
      </c>
      <c r="X76" s="156">
        <f t="shared" si="25"/>
        <v>-0.32625994694960214</v>
      </c>
      <c r="Y76" s="156">
        <f t="shared" si="26"/>
        <v>-0.34413646055437103</v>
      </c>
      <c r="Z76" s="156">
        <f t="shared" si="27"/>
        <v>-0.3782991202346041</v>
      </c>
      <c r="AA76" s="156">
        <f t="shared" si="28"/>
        <v>-0.28906178068317834</v>
      </c>
      <c r="AB76" s="156">
        <f t="shared" si="29"/>
        <v>-0.3089887640449438</v>
      </c>
      <c r="AC76" s="156">
        <f t="shared" si="30"/>
        <v>-0.32647619047619048</v>
      </c>
      <c r="AD76" s="156">
        <f t="shared" si="31"/>
        <v>-0.28190452995616172</v>
      </c>
      <c r="AE76" s="158">
        <f t="shared" si="32"/>
        <v>-0.30932246561385635</v>
      </c>
    </row>
    <row r="77" spans="1:31" s="146" customFormat="1" ht="15" customHeight="1">
      <c r="A77" s="159" t="s">
        <v>302</v>
      </c>
      <c r="B77" s="165">
        <f t="shared" si="22"/>
        <v>49312</v>
      </c>
      <c r="C77" s="165">
        <v>1198</v>
      </c>
      <c r="D77" s="165">
        <v>381</v>
      </c>
      <c r="E77" s="165">
        <v>2246</v>
      </c>
      <c r="F77" s="165">
        <v>1966</v>
      </c>
      <c r="G77" s="165">
        <v>20442</v>
      </c>
      <c r="H77" s="165">
        <v>3294</v>
      </c>
      <c r="I77" s="165">
        <v>2507</v>
      </c>
      <c r="J77" s="165">
        <v>7926</v>
      </c>
      <c r="K77" s="165">
        <v>9352</v>
      </c>
      <c r="L77" s="165">
        <v>37123</v>
      </c>
      <c r="M77" s="165">
        <v>832</v>
      </c>
      <c r="N77" s="165">
        <v>246</v>
      </c>
      <c r="O77" s="165">
        <v>1561</v>
      </c>
      <c r="P77" s="165">
        <v>1300</v>
      </c>
      <c r="Q77" s="165">
        <v>15917</v>
      </c>
      <c r="R77" s="165">
        <v>2402</v>
      </c>
      <c r="S77" s="165">
        <v>1812</v>
      </c>
      <c r="T77" s="165">
        <v>5989</v>
      </c>
      <c r="U77" s="165">
        <v>7064</v>
      </c>
      <c r="V77" s="156">
        <f t="shared" si="23"/>
        <v>-0.24718121349772876</v>
      </c>
      <c r="W77" s="156">
        <f t="shared" si="24"/>
        <v>-0.30550918196994992</v>
      </c>
      <c r="X77" s="156">
        <f t="shared" si="25"/>
        <v>-0.3543307086614173</v>
      </c>
      <c r="Y77" s="156">
        <f t="shared" si="26"/>
        <v>-0.30498664292074801</v>
      </c>
      <c r="Z77" s="156">
        <f t="shared" si="27"/>
        <v>-0.33875890132248221</v>
      </c>
      <c r="AA77" s="156">
        <f t="shared" si="28"/>
        <v>-0.22135798845514137</v>
      </c>
      <c r="AB77" s="156">
        <f t="shared" si="29"/>
        <v>-0.2707953855494839</v>
      </c>
      <c r="AC77" s="156">
        <f t="shared" si="30"/>
        <v>-0.2772237734343837</v>
      </c>
      <c r="AD77" s="156">
        <f t="shared" si="31"/>
        <v>-0.24438556649003279</v>
      </c>
      <c r="AE77" s="158">
        <f t="shared" si="32"/>
        <v>-0.24465355004277159</v>
      </c>
    </row>
    <row r="78" spans="1:31" s="146" customFormat="1" ht="15" customHeight="1">
      <c r="A78" s="159" t="s">
        <v>303</v>
      </c>
      <c r="B78" s="165">
        <f t="shared" si="22"/>
        <v>48683</v>
      </c>
      <c r="C78" s="165">
        <v>1201</v>
      </c>
      <c r="D78" s="165">
        <v>381</v>
      </c>
      <c r="E78" s="165">
        <v>2215</v>
      </c>
      <c r="F78" s="165">
        <v>1932</v>
      </c>
      <c r="G78" s="165">
        <v>20120</v>
      </c>
      <c r="H78" s="165">
        <v>3232</v>
      </c>
      <c r="I78" s="165">
        <v>2488</v>
      </c>
      <c r="J78" s="165">
        <v>7885</v>
      </c>
      <c r="K78" s="165">
        <v>9229</v>
      </c>
      <c r="L78" s="165">
        <v>37905</v>
      </c>
      <c r="M78" s="165">
        <v>831</v>
      </c>
      <c r="N78" s="165">
        <v>251</v>
      </c>
      <c r="O78" s="165">
        <v>1622</v>
      </c>
      <c r="P78" s="165">
        <v>1360</v>
      </c>
      <c r="Q78" s="165">
        <v>16321</v>
      </c>
      <c r="R78" s="165">
        <v>2412</v>
      </c>
      <c r="S78" s="165">
        <v>1845</v>
      </c>
      <c r="T78" s="165">
        <v>6073</v>
      </c>
      <c r="U78" s="165">
        <v>7190</v>
      </c>
      <c r="V78" s="156">
        <f t="shared" si="23"/>
        <v>-0.22139145081445269</v>
      </c>
      <c r="W78" s="156">
        <f t="shared" si="24"/>
        <v>-0.30807660283097421</v>
      </c>
      <c r="X78" s="156">
        <f t="shared" si="25"/>
        <v>-0.34120734908136485</v>
      </c>
      <c r="Y78" s="156">
        <f t="shared" si="26"/>
        <v>-0.26772009029345373</v>
      </c>
      <c r="Z78" s="156">
        <f t="shared" si="27"/>
        <v>-0.29606625258799174</v>
      </c>
      <c r="AA78" s="156">
        <f t="shared" si="28"/>
        <v>-0.18881709741550695</v>
      </c>
      <c r="AB78" s="156">
        <f t="shared" si="29"/>
        <v>-0.25371287128712872</v>
      </c>
      <c r="AC78" s="156">
        <f t="shared" si="30"/>
        <v>-0.25844051446945338</v>
      </c>
      <c r="AD78" s="156">
        <f t="shared" si="31"/>
        <v>-0.22980342422320862</v>
      </c>
      <c r="AE78" s="158">
        <f t="shared" si="32"/>
        <v>-0.22093401235236754</v>
      </c>
    </row>
    <row r="79" spans="1:31" s="146" customFormat="1" ht="15" customHeight="1">
      <c r="A79" s="159" t="s">
        <v>304</v>
      </c>
      <c r="B79" s="165">
        <f t="shared" si="22"/>
        <v>50407</v>
      </c>
      <c r="C79" s="165">
        <v>1243</v>
      </c>
      <c r="D79" s="165">
        <v>387</v>
      </c>
      <c r="E79" s="165">
        <v>2279</v>
      </c>
      <c r="F79" s="165">
        <v>1988</v>
      </c>
      <c r="G79" s="165">
        <v>20932</v>
      </c>
      <c r="H79" s="165">
        <v>3304</v>
      </c>
      <c r="I79" s="165">
        <v>2590</v>
      </c>
      <c r="J79" s="165">
        <v>8109</v>
      </c>
      <c r="K79" s="165">
        <v>9575</v>
      </c>
      <c r="L79" s="165">
        <v>38153</v>
      </c>
      <c r="M79" s="165">
        <v>802</v>
      </c>
      <c r="N79" s="165">
        <v>252</v>
      </c>
      <c r="O79" s="165">
        <v>1642</v>
      </c>
      <c r="P79" s="165">
        <v>1390</v>
      </c>
      <c r="Q79" s="165">
        <v>16364</v>
      </c>
      <c r="R79" s="165">
        <v>2442</v>
      </c>
      <c r="S79" s="165">
        <v>1880</v>
      </c>
      <c r="T79" s="165">
        <v>6150</v>
      </c>
      <c r="U79" s="165">
        <v>7231</v>
      </c>
      <c r="V79" s="156">
        <f t="shared" si="23"/>
        <v>-0.24310115658539488</v>
      </c>
      <c r="W79" s="156">
        <f t="shared" si="24"/>
        <v>-0.35478680611423974</v>
      </c>
      <c r="X79" s="156">
        <f t="shared" si="25"/>
        <v>-0.34883720930232559</v>
      </c>
      <c r="Y79" s="156">
        <f t="shared" si="26"/>
        <v>-0.2795085563843791</v>
      </c>
      <c r="Z79" s="156">
        <f t="shared" si="27"/>
        <v>-0.30080482897384309</v>
      </c>
      <c r="AA79" s="156">
        <f t="shared" si="28"/>
        <v>-0.21823046053888784</v>
      </c>
      <c r="AB79" s="156">
        <f t="shared" si="29"/>
        <v>-0.26089588377723971</v>
      </c>
      <c r="AC79" s="156">
        <f t="shared" si="30"/>
        <v>-0.27413127413127414</v>
      </c>
      <c r="AD79" s="156">
        <f t="shared" si="31"/>
        <v>-0.24158342582315945</v>
      </c>
      <c r="AE79" s="158">
        <f t="shared" si="32"/>
        <v>-0.24480417754569189</v>
      </c>
    </row>
    <row r="80" spans="1:31" s="146" customFormat="1" ht="15" customHeight="1">
      <c r="A80" s="159" t="s">
        <v>305</v>
      </c>
      <c r="B80" s="165">
        <f t="shared" si="22"/>
        <v>51677</v>
      </c>
      <c r="C80" s="165">
        <v>1254</v>
      </c>
      <c r="D80" s="165">
        <v>385</v>
      </c>
      <c r="E80" s="165">
        <v>2339</v>
      </c>
      <c r="F80" s="165">
        <v>1993</v>
      </c>
      <c r="G80" s="165">
        <v>21475</v>
      </c>
      <c r="H80" s="165">
        <v>3392</v>
      </c>
      <c r="I80" s="165">
        <v>2648</v>
      </c>
      <c r="J80" s="165">
        <v>8301</v>
      </c>
      <c r="K80" s="165">
        <v>9890</v>
      </c>
      <c r="L80" s="165">
        <v>38254</v>
      </c>
      <c r="M80" s="165">
        <v>792</v>
      </c>
      <c r="N80" s="165">
        <v>267</v>
      </c>
      <c r="O80" s="165">
        <v>1649</v>
      </c>
      <c r="P80" s="165">
        <v>1407</v>
      </c>
      <c r="Q80" s="165">
        <v>16421</v>
      </c>
      <c r="R80" s="165">
        <v>2434</v>
      </c>
      <c r="S80" s="165">
        <v>1893</v>
      </c>
      <c r="T80" s="165">
        <v>6197</v>
      </c>
      <c r="U80" s="165">
        <v>7194</v>
      </c>
      <c r="V80" s="156">
        <f t="shared" si="23"/>
        <v>-0.25974805038992199</v>
      </c>
      <c r="W80" s="156">
        <f t="shared" si="24"/>
        <v>-0.36842105263157893</v>
      </c>
      <c r="X80" s="156">
        <f t="shared" si="25"/>
        <v>-0.30649350649350648</v>
      </c>
      <c r="Y80" s="156">
        <f t="shared" si="26"/>
        <v>-0.2949978623343309</v>
      </c>
      <c r="Z80" s="156">
        <f t="shared" si="27"/>
        <v>-0.29402910185649772</v>
      </c>
      <c r="AA80" s="156">
        <f t="shared" si="28"/>
        <v>-0.23534342258440047</v>
      </c>
      <c r="AB80" s="156">
        <f t="shared" si="29"/>
        <v>-0.28242924528301888</v>
      </c>
      <c r="AC80" s="156">
        <f t="shared" si="30"/>
        <v>-0.28512084592145015</v>
      </c>
      <c r="AD80" s="156">
        <f t="shared" si="31"/>
        <v>-0.25346343813998312</v>
      </c>
      <c r="AE80" s="158">
        <f t="shared" si="32"/>
        <v>-0.27259858442871587</v>
      </c>
    </row>
    <row r="81" spans="1:31" s="146" customFormat="1" ht="15" customHeight="1">
      <c r="A81" s="159" t="s">
        <v>306</v>
      </c>
      <c r="B81" s="165">
        <f t="shared" si="22"/>
        <v>52252</v>
      </c>
      <c r="C81" s="165">
        <v>1270</v>
      </c>
      <c r="D81" s="165">
        <v>390</v>
      </c>
      <c r="E81" s="165">
        <v>2381</v>
      </c>
      <c r="F81" s="165">
        <v>1996</v>
      </c>
      <c r="G81" s="165">
        <v>21764</v>
      </c>
      <c r="H81" s="165">
        <v>3415</v>
      </c>
      <c r="I81" s="165">
        <v>2683</v>
      </c>
      <c r="J81" s="165">
        <v>8404</v>
      </c>
      <c r="K81" s="165">
        <v>9949</v>
      </c>
      <c r="L81" s="165">
        <v>38060</v>
      </c>
      <c r="M81" s="165">
        <v>784</v>
      </c>
      <c r="N81" s="165">
        <v>254</v>
      </c>
      <c r="O81" s="165">
        <v>1628</v>
      </c>
      <c r="P81" s="165">
        <v>1386</v>
      </c>
      <c r="Q81" s="165">
        <v>16306</v>
      </c>
      <c r="R81" s="165">
        <v>2417</v>
      </c>
      <c r="S81" s="165">
        <v>1868</v>
      </c>
      <c r="T81" s="165">
        <v>6232</v>
      </c>
      <c r="U81" s="165">
        <v>7185</v>
      </c>
      <c r="V81" s="156">
        <f t="shared" si="23"/>
        <v>-0.27160682844675804</v>
      </c>
      <c r="W81" s="156">
        <f t="shared" si="24"/>
        <v>-0.38267716535433072</v>
      </c>
      <c r="X81" s="156">
        <f t="shared" si="25"/>
        <v>-0.3487179487179487</v>
      </c>
      <c r="Y81" s="156">
        <f t="shared" si="26"/>
        <v>-0.31625367492650147</v>
      </c>
      <c r="Z81" s="156">
        <f t="shared" si="27"/>
        <v>-0.30561122244488975</v>
      </c>
      <c r="AA81" s="156">
        <f t="shared" si="28"/>
        <v>-0.2507811064142621</v>
      </c>
      <c r="AB81" s="156">
        <f t="shared" si="29"/>
        <v>-0.29224011713030745</v>
      </c>
      <c r="AC81" s="156">
        <f t="shared" si="30"/>
        <v>-0.30376444278792397</v>
      </c>
      <c r="AD81" s="156">
        <f t="shared" si="31"/>
        <v>-0.2584483579247977</v>
      </c>
      <c r="AE81" s="158">
        <f t="shared" si="32"/>
        <v>-0.27781686601668509</v>
      </c>
    </row>
    <row r="82" spans="1:31" s="146" customFormat="1" ht="15" customHeight="1">
      <c r="A82" s="159" t="s">
        <v>307</v>
      </c>
      <c r="B82" s="165">
        <f t="shared" si="22"/>
        <v>51963</v>
      </c>
      <c r="C82" s="165">
        <v>1286</v>
      </c>
      <c r="D82" s="165">
        <v>381</v>
      </c>
      <c r="E82" s="165">
        <v>2395</v>
      </c>
      <c r="F82" s="165">
        <v>2027</v>
      </c>
      <c r="G82" s="165">
        <v>21582</v>
      </c>
      <c r="H82" s="165">
        <v>3370</v>
      </c>
      <c r="I82" s="165">
        <v>2698</v>
      </c>
      <c r="J82" s="165">
        <v>8414</v>
      </c>
      <c r="K82" s="165">
        <v>9810</v>
      </c>
      <c r="L82" s="165">
        <v>36496</v>
      </c>
      <c r="M82" s="165">
        <v>764</v>
      </c>
      <c r="N82" s="165">
        <v>253</v>
      </c>
      <c r="O82" s="165">
        <v>1554</v>
      </c>
      <c r="P82" s="165">
        <v>1297</v>
      </c>
      <c r="Q82" s="165">
        <v>15657</v>
      </c>
      <c r="R82" s="165">
        <v>2330</v>
      </c>
      <c r="S82" s="165">
        <v>1804</v>
      </c>
      <c r="T82" s="165">
        <v>6056</v>
      </c>
      <c r="U82" s="165">
        <v>6781</v>
      </c>
      <c r="V82" s="156">
        <f t="shared" si="23"/>
        <v>-0.29765410003271559</v>
      </c>
      <c r="W82" s="156">
        <f t="shared" si="24"/>
        <v>-0.40590979782270609</v>
      </c>
      <c r="X82" s="156">
        <f t="shared" si="25"/>
        <v>-0.33595800524934383</v>
      </c>
      <c r="Y82" s="156">
        <f t="shared" si="26"/>
        <v>-0.35114822546972863</v>
      </c>
      <c r="Z82" s="156">
        <f t="shared" si="27"/>
        <v>-0.36013813517513565</v>
      </c>
      <c r="AA82" s="156">
        <f t="shared" si="28"/>
        <v>-0.27453433416736167</v>
      </c>
      <c r="AB82" s="156">
        <f t="shared" si="29"/>
        <v>-0.3086053412462908</v>
      </c>
      <c r="AC82" s="156">
        <f t="shared" si="30"/>
        <v>-0.33135656041512229</v>
      </c>
      <c r="AD82" s="156">
        <f t="shared" si="31"/>
        <v>-0.28024720703589256</v>
      </c>
      <c r="AE82" s="158">
        <f t="shared" si="32"/>
        <v>-0.30876656472986747</v>
      </c>
    </row>
    <row r="83" spans="1:31" s="146" customFormat="1" ht="15" customHeight="1">
      <c r="A83" s="159" t="s">
        <v>308</v>
      </c>
      <c r="B83" s="165">
        <f t="shared" si="22"/>
        <v>51498</v>
      </c>
      <c r="C83" s="165">
        <v>1271</v>
      </c>
      <c r="D83" s="165">
        <v>380</v>
      </c>
      <c r="E83" s="165">
        <v>2396</v>
      </c>
      <c r="F83" s="165">
        <v>2031</v>
      </c>
      <c r="G83" s="165">
        <v>21348</v>
      </c>
      <c r="H83" s="165">
        <v>3381</v>
      </c>
      <c r="I83" s="165">
        <v>2613</v>
      </c>
      <c r="J83" s="165">
        <v>8347</v>
      </c>
      <c r="K83" s="165">
        <v>9731</v>
      </c>
      <c r="L83" s="165">
        <v>36261</v>
      </c>
      <c r="M83" s="165">
        <v>773</v>
      </c>
      <c r="N83" s="165">
        <v>258</v>
      </c>
      <c r="O83" s="165">
        <v>1553</v>
      </c>
      <c r="P83" s="165">
        <v>1289</v>
      </c>
      <c r="Q83" s="165">
        <v>15467</v>
      </c>
      <c r="R83" s="165">
        <v>2335</v>
      </c>
      <c r="S83" s="165">
        <v>1804</v>
      </c>
      <c r="T83" s="165">
        <v>6088</v>
      </c>
      <c r="U83" s="165">
        <v>6694</v>
      </c>
      <c r="V83" s="156">
        <f t="shared" si="23"/>
        <v>-0.29587556798322268</v>
      </c>
      <c r="W83" s="156">
        <f t="shared" si="24"/>
        <v>-0.39181746656176242</v>
      </c>
      <c r="X83" s="156">
        <f t="shared" si="25"/>
        <v>-0.32105263157894737</v>
      </c>
      <c r="Y83" s="156">
        <f t="shared" si="26"/>
        <v>-0.35183639398998329</v>
      </c>
      <c r="Z83" s="156">
        <f t="shared" si="27"/>
        <v>-0.36533727227966517</v>
      </c>
      <c r="AA83" s="156">
        <f t="shared" si="28"/>
        <v>-0.27548248079445381</v>
      </c>
      <c r="AB83" s="156">
        <f t="shared" si="29"/>
        <v>-0.30937592428275656</v>
      </c>
      <c r="AC83" s="156">
        <f t="shared" si="30"/>
        <v>-0.30960581706850365</v>
      </c>
      <c r="AD83" s="156">
        <f t="shared" si="31"/>
        <v>-0.27063615670300706</v>
      </c>
      <c r="AE83" s="158">
        <f t="shared" si="32"/>
        <v>-0.31209536532730447</v>
      </c>
    </row>
    <row r="84" spans="1:31" s="146" customFormat="1" ht="15" customHeight="1">
      <c r="A84" s="159" t="s">
        <v>309</v>
      </c>
      <c r="B84" s="165">
        <f t="shared" si="22"/>
        <v>48734</v>
      </c>
      <c r="C84" s="165">
        <v>1204</v>
      </c>
      <c r="D84" s="165">
        <v>383</v>
      </c>
      <c r="E84" s="165">
        <v>2263</v>
      </c>
      <c r="F84" s="165">
        <v>1938</v>
      </c>
      <c r="G84" s="165">
        <v>20126</v>
      </c>
      <c r="H84" s="165">
        <v>3212</v>
      </c>
      <c r="I84" s="165">
        <v>2478</v>
      </c>
      <c r="J84" s="165">
        <v>7889</v>
      </c>
      <c r="K84" s="165">
        <v>9241</v>
      </c>
      <c r="L84" s="165">
        <v>36724</v>
      </c>
      <c r="M84" s="165">
        <v>795</v>
      </c>
      <c r="N84" s="165">
        <v>257</v>
      </c>
      <c r="O84" s="165">
        <v>1574</v>
      </c>
      <c r="P84" s="165">
        <v>1294</v>
      </c>
      <c r="Q84" s="165">
        <v>15600</v>
      </c>
      <c r="R84" s="165">
        <v>2352</v>
      </c>
      <c r="S84" s="165">
        <v>1858</v>
      </c>
      <c r="T84" s="165">
        <v>6153</v>
      </c>
      <c r="U84" s="165">
        <v>6841</v>
      </c>
      <c r="V84" s="156">
        <f t="shared" si="23"/>
        <v>-0.24643985718389624</v>
      </c>
      <c r="W84" s="156">
        <f t="shared" si="24"/>
        <v>-0.33970099667774084</v>
      </c>
      <c r="X84" s="156">
        <f t="shared" si="25"/>
        <v>-0.32898172323759789</v>
      </c>
      <c r="Y84" s="156">
        <f t="shared" si="26"/>
        <v>-0.30446310207688909</v>
      </c>
      <c r="Z84" s="156">
        <f t="shared" si="27"/>
        <v>-0.33230134158926727</v>
      </c>
      <c r="AA84" s="156">
        <f t="shared" si="28"/>
        <v>-0.2248832356156216</v>
      </c>
      <c r="AB84" s="156">
        <f t="shared" si="29"/>
        <v>-0.26774595267745954</v>
      </c>
      <c r="AC84" s="156">
        <f t="shared" si="30"/>
        <v>-0.25020177562550444</v>
      </c>
      <c r="AD84" s="156">
        <f t="shared" si="31"/>
        <v>-0.22005323868677906</v>
      </c>
      <c r="AE84" s="158">
        <f t="shared" si="32"/>
        <v>-0.25971215236446271</v>
      </c>
    </row>
    <row r="85" spans="1:31" s="146" customFormat="1" ht="15" customHeight="1">
      <c r="A85" s="159" t="s">
        <v>310</v>
      </c>
      <c r="B85" s="165">
        <f t="shared" si="22"/>
        <v>47901</v>
      </c>
      <c r="C85" s="165">
        <v>1200</v>
      </c>
      <c r="D85" s="165">
        <v>390</v>
      </c>
      <c r="E85" s="165">
        <v>2250</v>
      </c>
      <c r="F85" s="165">
        <v>1889</v>
      </c>
      <c r="G85" s="165">
        <v>19686</v>
      </c>
      <c r="H85" s="165">
        <v>3184</v>
      </c>
      <c r="I85" s="165">
        <v>2453</v>
      </c>
      <c r="J85" s="165">
        <v>7728</v>
      </c>
      <c r="K85" s="165">
        <v>9121</v>
      </c>
      <c r="L85" s="165">
        <v>38064</v>
      </c>
      <c r="M85" s="165">
        <v>825</v>
      </c>
      <c r="N85" s="165">
        <v>273</v>
      </c>
      <c r="O85" s="165">
        <v>1617</v>
      </c>
      <c r="P85" s="165">
        <v>1367</v>
      </c>
      <c r="Q85" s="165">
        <v>16181</v>
      </c>
      <c r="R85" s="165">
        <v>2435</v>
      </c>
      <c r="S85" s="165">
        <v>1917</v>
      </c>
      <c r="T85" s="165">
        <v>6277</v>
      </c>
      <c r="U85" s="165">
        <v>7172</v>
      </c>
      <c r="V85" s="156">
        <f t="shared" si="23"/>
        <v>-0.20536105718043465</v>
      </c>
      <c r="W85" s="156">
        <f t="shared" si="24"/>
        <v>-0.3125</v>
      </c>
      <c r="X85" s="156">
        <f t="shared" si="25"/>
        <v>-0.3</v>
      </c>
      <c r="Y85" s="156">
        <f t="shared" si="26"/>
        <v>-0.28133333333333332</v>
      </c>
      <c r="Z85" s="156">
        <f t="shared" si="27"/>
        <v>-0.27633668607728956</v>
      </c>
      <c r="AA85" s="156">
        <f t="shared" si="28"/>
        <v>-0.17804531138880422</v>
      </c>
      <c r="AB85" s="156">
        <f t="shared" si="29"/>
        <v>-0.2352386934673367</v>
      </c>
      <c r="AC85" s="156">
        <f t="shared" si="30"/>
        <v>-0.21850794944965349</v>
      </c>
      <c r="AD85" s="156">
        <f t="shared" si="31"/>
        <v>-0.18775879917184266</v>
      </c>
      <c r="AE85" s="158">
        <f t="shared" si="32"/>
        <v>-0.21368271022914154</v>
      </c>
    </row>
    <row r="86" spans="1:31" s="146" customFormat="1" ht="15" customHeight="1">
      <c r="A86" s="159" t="s">
        <v>311</v>
      </c>
      <c r="B86" s="165">
        <f t="shared" si="22"/>
        <v>47863</v>
      </c>
      <c r="C86" s="165">
        <v>1202</v>
      </c>
      <c r="D86" s="165">
        <v>372</v>
      </c>
      <c r="E86" s="165">
        <v>2220</v>
      </c>
      <c r="F86" s="165">
        <v>1911</v>
      </c>
      <c r="G86" s="165">
        <v>19680</v>
      </c>
      <c r="H86" s="165">
        <v>3175</v>
      </c>
      <c r="I86" s="165">
        <v>2502</v>
      </c>
      <c r="J86" s="165">
        <v>7670</v>
      </c>
      <c r="K86" s="165">
        <v>9131</v>
      </c>
      <c r="L86" s="165">
        <v>38847</v>
      </c>
      <c r="M86" s="165">
        <v>802</v>
      </c>
      <c r="N86" s="165">
        <v>284</v>
      </c>
      <c r="O86" s="165">
        <v>1616</v>
      </c>
      <c r="P86" s="165">
        <v>1381</v>
      </c>
      <c r="Q86" s="165">
        <v>16628</v>
      </c>
      <c r="R86" s="165">
        <v>2408</v>
      </c>
      <c r="S86" s="165">
        <v>1935</v>
      </c>
      <c r="T86" s="165">
        <v>6433</v>
      </c>
      <c r="U86" s="165">
        <v>7360</v>
      </c>
      <c r="V86" s="156">
        <f t="shared" si="23"/>
        <v>-0.18837097549255166</v>
      </c>
      <c r="W86" s="156">
        <f t="shared" si="24"/>
        <v>-0.33277870216306155</v>
      </c>
      <c r="X86" s="156">
        <f t="shared" si="25"/>
        <v>-0.23655913978494625</v>
      </c>
      <c r="Y86" s="156">
        <f t="shared" si="26"/>
        <v>-0.27207207207207207</v>
      </c>
      <c r="Z86" s="156">
        <f t="shared" si="27"/>
        <v>-0.27734170591313451</v>
      </c>
      <c r="AA86" s="156">
        <f t="shared" si="28"/>
        <v>-0.15508130081300814</v>
      </c>
      <c r="AB86" s="156">
        <f t="shared" si="29"/>
        <v>-0.2415748031496063</v>
      </c>
      <c r="AC86" s="156">
        <f t="shared" si="30"/>
        <v>-0.22661870503597123</v>
      </c>
      <c r="AD86" s="156">
        <f t="shared" si="31"/>
        <v>-0.16127770534550195</v>
      </c>
      <c r="AE86" s="158">
        <f t="shared" si="32"/>
        <v>-0.19395465994962216</v>
      </c>
    </row>
    <row r="87" spans="1:31" s="146" customFormat="1" ht="15" customHeight="1">
      <c r="A87" s="159" t="s">
        <v>312</v>
      </c>
      <c r="B87" s="165">
        <f t="shared" si="22"/>
        <v>50271</v>
      </c>
      <c r="C87" s="165">
        <v>1247</v>
      </c>
      <c r="D87" s="165">
        <v>383</v>
      </c>
      <c r="E87" s="165">
        <v>2349</v>
      </c>
      <c r="F87" s="165">
        <v>1995</v>
      </c>
      <c r="G87" s="165">
        <v>20871</v>
      </c>
      <c r="H87" s="165">
        <v>3297</v>
      </c>
      <c r="I87" s="165">
        <v>2630</v>
      </c>
      <c r="J87" s="165">
        <v>7984</v>
      </c>
      <c r="K87" s="165">
        <v>9515</v>
      </c>
      <c r="L87" s="165">
        <v>39027</v>
      </c>
      <c r="M87" s="165">
        <v>799</v>
      </c>
      <c r="N87" s="165">
        <v>274</v>
      </c>
      <c r="O87" s="165">
        <v>1671</v>
      </c>
      <c r="P87" s="165">
        <v>1356</v>
      </c>
      <c r="Q87" s="165">
        <v>16737</v>
      </c>
      <c r="R87" s="165">
        <v>2455</v>
      </c>
      <c r="S87" s="165">
        <v>1901</v>
      </c>
      <c r="T87" s="165">
        <v>6487</v>
      </c>
      <c r="U87" s="165">
        <v>7347</v>
      </c>
      <c r="V87" s="156">
        <f t="shared" si="23"/>
        <v>-0.22366772095243778</v>
      </c>
      <c r="W87" s="156">
        <f t="shared" si="24"/>
        <v>-0.35926222935044105</v>
      </c>
      <c r="X87" s="156">
        <f t="shared" si="25"/>
        <v>-0.28459530026109658</v>
      </c>
      <c r="Y87" s="156">
        <f t="shared" si="26"/>
        <v>-0.28863346104725413</v>
      </c>
      <c r="Z87" s="156">
        <f t="shared" si="27"/>
        <v>-0.32030075187969925</v>
      </c>
      <c r="AA87" s="156">
        <f t="shared" si="28"/>
        <v>-0.19807388242058357</v>
      </c>
      <c r="AB87" s="156">
        <f t="shared" si="29"/>
        <v>-0.25538368213527451</v>
      </c>
      <c r="AC87" s="156">
        <f t="shared" si="30"/>
        <v>-0.27718631178707226</v>
      </c>
      <c r="AD87" s="156">
        <f t="shared" si="31"/>
        <v>-0.1875</v>
      </c>
      <c r="AE87" s="158">
        <f t="shared" si="32"/>
        <v>-0.22785076195480819</v>
      </c>
    </row>
    <row r="88" spans="1:31" s="146" customFormat="1" ht="15" customHeight="1">
      <c r="A88" s="159" t="s">
        <v>313</v>
      </c>
      <c r="B88" s="165">
        <f t="shared" si="22"/>
        <v>51578</v>
      </c>
      <c r="C88" s="165">
        <v>1279</v>
      </c>
      <c r="D88" s="165">
        <v>393</v>
      </c>
      <c r="E88" s="165">
        <v>2384</v>
      </c>
      <c r="F88" s="165">
        <v>2032</v>
      </c>
      <c r="G88" s="165">
        <v>21568</v>
      </c>
      <c r="H88" s="165">
        <v>3351</v>
      </c>
      <c r="I88" s="165">
        <v>2695</v>
      </c>
      <c r="J88" s="165">
        <v>8206</v>
      </c>
      <c r="K88" s="165">
        <v>9670</v>
      </c>
      <c r="L88" s="165">
        <v>38923</v>
      </c>
      <c r="M88" s="165">
        <v>788</v>
      </c>
      <c r="N88" s="165">
        <v>265</v>
      </c>
      <c r="O88" s="165">
        <v>1684</v>
      </c>
      <c r="P88" s="165">
        <v>1348</v>
      </c>
      <c r="Q88" s="165">
        <v>16738</v>
      </c>
      <c r="R88" s="165">
        <v>2462</v>
      </c>
      <c r="S88" s="165">
        <v>1939</v>
      </c>
      <c r="T88" s="165">
        <v>6454</v>
      </c>
      <c r="U88" s="165">
        <v>7245</v>
      </c>
      <c r="V88" s="156">
        <f t="shared" si="23"/>
        <v>-0.24535654736515569</v>
      </c>
      <c r="W88" s="156">
        <f t="shared" si="24"/>
        <v>-0.38389366692728694</v>
      </c>
      <c r="X88" s="156">
        <f t="shared" si="25"/>
        <v>-0.32569974554707382</v>
      </c>
      <c r="Y88" s="156">
        <f t="shared" si="26"/>
        <v>-0.2936241610738255</v>
      </c>
      <c r="Z88" s="156">
        <f t="shared" si="27"/>
        <v>-0.33661417322834647</v>
      </c>
      <c r="AA88" s="156">
        <f t="shared" si="28"/>
        <v>-0.22394287833827894</v>
      </c>
      <c r="AB88" s="156">
        <f t="shared" si="29"/>
        <v>-0.26529394210683377</v>
      </c>
      <c r="AC88" s="156">
        <f t="shared" si="30"/>
        <v>-0.2805194805194805</v>
      </c>
      <c r="AD88" s="156">
        <f t="shared" si="31"/>
        <v>-0.21350231537899098</v>
      </c>
      <c r="AE88" s="158">
        <f t="shared" si="32"/>
        <v>-0.25077559462254395</v>
      </c>
    </row>
    <row r="89" spans="1:31" s="146" customFormat="1" ht="15" customHeight="1">
      <c r="A89" s="159" t="s">
        <v>314</v>
      </c>
      <c r="B89" s="165">
        <f t="shared" si="22"/>
        <v>51935</v>
      </c>
      <c r="C89" s="165">
        <v>1290</v>
      </c>
      <c r="D89" s="165">
        <v>404</v>
      </c>
      <c r="E89" s="165">
        <v>2418</v>
      </c>
      <c r="F89" s="165">
        <v>2032</v>
      </c>
      <c r="G89" s="165">
        <v>21711</v>
      </c>
      <c r="H89" s="165">
        <v>3415</v>
      </c>
      <c r="I89" s="165">
        <v>2742</v>
      </c>
      <c r="J89" s="165">
        <v>8294</v>
      </c>
      <c r="K89" s="165">
        <v>9629</v>
      </c>
      <c r="L89" s="165">
        <v>37424</v>
      </c>
      <c r="M89" s="165">
        <v>742</v>
      </c>
      <c r="N89" s="165">
        <v>250</v>
      </c>
      <c r="O89" s="165">
        <v>1627</v>
      </c>
      <c r="P89" s="165">
        <v>1267</v>
      </c>
      <c r="Q89" s="165">
        <v>16082</v>
      </c>
      <c r="R89" s="165">
        <v>2377</v>
      </c>
      <c r="S89" s="165">
        <v>1875</v>
      </c>
      <c r="T89" s="165">
        <v>6220</v>
      </c>
      <c r="U89" s="165">
        <v>6984</v>
      </c>
      <c r="V89" s="156">
        <f t="shared" si="23"/>
        <v>-0.27940695099643786</v>
      </c>
      <c r="W89" s="156">
        <f t="shared" si="24"/>
        <v>-0.42480620155038762</v>
      </c>
      <c r="X89" s="156">
        <f t="shared" si="25"/>
        <v>-0.38118811881188119</v>
      </c>
      <c r="Y89" s="156">
        <f t="shared" si="26"/>
        <v>-0.32712985938792388</v>
      </c>
      <c r="Z89" s="156">
        <f t="shared" si="27"/>
        <v>-0.3764763779527559</v>
      </c>
      <c r="AA89" s="156">
        <f t="shared" si="28"/>
        <v>-0.25926949472617566</v>
      </c>
      <c r="AB89" s="156">
        <f t="shared" si="29"/>
        <v>-0.30395314787701316</v>
      </c>
      <c r="AC89" s="156">
        <f t="shared" si="30"/>
        <v>-0.3161925601750547</v>
      </c>
      <c r="AD89" s="156">
        <f t="shared" si="31"/>
        <v>-0.25006028454304319</v>
      </c>
      <c r="AE89" s="158">
        <f t="shared" si="32"/>
        <v>-0.27469103749091289</v>
      </c>
    </row>
    <row r="90" spans="1:31" s="146" customFormat="1" ht="15" customHeight="1">
      <c r="A90" s="159" t="s">
        <v>315</v>
      </c>
      <c r="B90" s="165">
        <f t="shared" si="22"/>
        <v>51629</v>
      </c>
      <c r="C90" s="165">
        <v>1295</v>
      </c>
      <c r="D90" s="165">
        <v>404</v>
      </c>
      <c r="E90" s="165">
        <v>2378</v>
      </c>
      <c r="F90" s="165">
        <v>2013</v>
      </c>
      <c r="G90" s="165">
        <v>21528</v>
      </c>
      <c r="H90" s="165">
        <v>3365</v>
      </c>
      <c r="I90" s="165">
        <v>2709</v>
      </c>
      <c r="J90" s="165">
        <v>8280</v>
      </c>
      <c r="K90" s="165">
        <v>9657</v>
      </c>
      <c r="L90" s="165">
        <v>37563</v>
      </c>
      <c r="M90" s="165">
        <v>758</v>
      </c>
      <c r="N90" s="165">
        <v>251</v>
      </c>
      <c r="O90" s="165">
        <v>1632</v>
      </c>
      <c r="P90" s="165">
        <v>1296</v>
      </c>
      <c r="Q90" s="165">
        <v>16209</v>
      </c>
      <c r="R90" s="165">
        <v>2387</v>
      </c>
      <c r="S90" s="165">
        <v>1891</v>
      </c>
      <c r="T90" s="165">
        <v>6203</v>
      </c>
      <c r="U90" s="165">
        <v>6936</v>
      </c>
      <c r="V90" s="156">
        <f t="shared" si="23"/>
        <v>-0.27244378159561489</v>
      </c>
      <c r="W90" s="156">
        <f t="shared" si="24"/>
        <v>-0.41467181467181469</v>
      </c>
      <c r="X90" s="156">
        <f t="shared" si="25"/>
        <v>-0.37871287128712872</v>
      </c>
      <c r="Y90" s="156">
        <f t="shared" si="26"/>
        <v>-0.31370899915895711</v>
      </c>
      <c r="Z90" s="156">
        <f t="shared" si="27"/>
        <v>-0.35618479880774961</v>
      </c>
      <c r="AA90" s="156">
        <f t="shared" si="28"/>
        <v>-0.24707357859531773</v>
      </c>
      <c r="AB90" s="156">
        <f t="shared" si="29"/>
        <v>-0.29063893016344727</v>
      </c>
      <c r="AC90" s="156">
        <f t="shared" si="30"/>
        <v>-0.30195644149132522</v>
      </c>
      <c r="AD90" s="156">
        <f t="shared" si="31"/>
        <v>-0.25084541062801935</v>
      </c>
      <c r="AE90" s="158">
        <f t="shared" si="32"/>
        <v>-0.28176452314383349</v>
      </c>
    </row>
    <row r="91" spans="1:31" s="146" customFormat="1" ht="15" customHeight="1">
      <c r="A91" s="159" t="s">
        <v>316</v>
      </c>
      <c r="B91" s="165">
        <f t="shared" si="22"/>
        <v>49350</v>
      </c>
      <c r="C91" s="165">
        <v>1256</v>
      </c>
      <c r="D91" s="165">
        <v>398</v>
      </c>
      <c r="E91" s="165">
        <v>2272</v>
      </c>
      <c r="F91" s="165">
        <v>1932</v>
      </c>
      <c r="G91" s="165">
        <v>20450</v>
      </c>
      <c r="H91" s="165">
        <v>3265</v>
      </c>
      <c r="I91" s="165">
        <v>2604</v>
      </c>
      <c r="J91" s="165">
        <v>7904</v>
      </c>
      <c r="K91" s="165">
        <v>9269</v>
      </c>
      <c r="L91" s="165">
        <v>38757</v>
      </c>
      <c r="M91" s="165">
        <v>792</v>
      </c>
      <c r="N91" s="165">
        <v>253</v>
      </c>
      <c r="O91" s="165">
        <v>1662</v>
      </c>
      <c r="P91" s="165">
        <v>1369</v>
      </c>
      <c r="Q91" s="165">
        <v>16846</v>
      </c>
      <c r="R91" s="165">
        <v>2490</v>
      </c>
      <c r="S91" s="165">
        <v>1948</v>
      </c>
      <c r="T91" s="165">
        <v>6322</v>
      </c>
      <c r="U91" s="165">
        <v>7075</v>
      </c>
      <c r="V91" s="156">
        <f t="shared" si="23"/>
        <v>-0.21465045592705168</v>
      </c>
      <c r="W91" s="156">
        <f t="shared" si="24"/>
        <v>-0.36942675159235666</v>
      </c>
      <c r="X91" s="156">
        <f t="shared" si="25"/>
        <v>-0.36432160804020103</v>
      </c>
      <c r="Y91" s="156">
        <f t="shared" si="26"/>
        <v>-0.26848591549295775</v>
      </c>
      <c r="Z91" s="156">
        <f t="shared" si="27"/>
        <v>-0.291407867494824</v>
      </c>
      <c r="AA91" s="156">
        <f t="shared" si="28"/>
        <v>-0.17623471882640587</v>
      </c>
      <c r="AB91" s="156">
        <f t="shared" si="29"/>
        <v>-0.23736600306278713</v>
      </c>
      <c r="AC91" s="156">
        <f t="shared" si="30"/>
        <v>-0.25192012288786481</v>
      </c>
      <c r="AD91" s="156">
        <f t="shared" si="31"/>
        <v>-0.20015182186234817</v>
      </c>
      <c r="AE91" s="158">
        <f t="shared" si="32"/>
        <v>-0.23670298845614413</v>
      </c>
    </row>
    <row r="92" spans="1:31" s="146" customFormat="1" ht="15" customHeight="1">
      <c r="A92" s="159" t="s">
        <v>317</v>
      </c>
      <c r="B92" s="165">
        <f t="shared" si="22"/>
        <v>48812</v>
      </c>
      <c r="C92" s="165">
        <v>1271</v>
      </c>
      <c r="D92" s="165">
        <v>401</v>
      </c>
      <c r="E92" s="165">
        <v>2238</v>
      </c>
      <c r="F92" s="165">
        <v>1919</v>
      </c>
      <c r="G92" s="165">
        <v>20151</v>
      </c>
      <c r="H92" s="165">
        <v>3268</v>
      </c>
      <c r="I92" s="165">
        <v>2571</v>
      </c>
      <c r="J92" s="165">
        <v>7769</v>
      </c>
      <c r="K92" s="165">
        <v>9224</v>
      </c>
      <c r="L92" s="165">
        <v>39508</v>
      </c>
      <c r="M92" s="165">
        <v>800</v>
      </c>
      <c r="N92" s="165">
        <v>263</v>
      </c>
      <c r="O92" s="165">
        <v>1685</v>
      </c>
      <c r="P92" s="165">
        <v>1389</v>
      </c>
      <c r="Q92" s="165">
        <v>17187</v>
      </c>
      <c r="R92" s="165">
        <v>2503</v>
      </c>
      <c r="S92" s="165">
        <v>1963</v>
      </c>
      <c r="T92" s="165">
        <v>6466</v>
      </c>
      <c r="U92" s="165">
        <v>7252</v>
      </c>
      <c r="V92" s="156">
        <f t="shared" si="23"/>
        <v>-0.19060886667212981</v>
      </c>
      <c r="W92" s="156">
        <f t="shared" si="24"/>
        <v>-0.37057435090479934</v>
      </c>
      <c r="X92" s="156">
        <f t="shared" si="25"/>
        <v>-0.34413965087281795</v>
      </c>
      <c r="Y92" s="156">
        <f t="shared" si="26"/>
        <v>-0.24709562109025915</v>
      </c>
      <c r="Z92" s="156">
        <f t="shared" si="27"/>
        <v>-0.27618551328817093</v>
      </c>
      <c r="AA92" s="156">
        <f t="shared" si="28"/>
        <v>-0.14708947446776835</v>
      </c>
      <c r="AB92" s="156">
        <f t="shared" si="29"/>
        <v>-0.23408812729498163</v>
      </c>
      <c r="AC92" s="156">
        <f t="shared" si="30"/>
        <v>-0.23648385842084793</v>
      </c>
      <c r="AD92" s="156">
        <f t="shared" si="31"/>
        <v>-0.16771785300553482</v>
      </c>
      <c r="AE92" s="158">
        <f t="shared" si="32"/>
        <v>-0.21379011274934953</v>
      </c>
    </row>
    <row r="93" spans="1:31" s="146" customFormat="1" ht="15" customHeight="1">
      <c r="A93" s="159" t="s">
        <v>318</v>
      </c>
      <c r="B93" s="165">
        <f t="shared" si="22"/>
        <v>50508</v>
      </c>
      <c r="C93" s="165">
        <v>1318</v>
      </c>
      <c r="D93" s="165">
        <v>412</v>
      </c>
      <c r="E93" s="165">
        <v>2345</v>
      </c>
      <c r="F93" s="165">
        <v>1964</v>
      </c>
      <c r="G93" s="165">
        <v>21032</v>
      </c>
      <c r="H93" s="165">
        <v>3359</v>
      </c>
      <c r="I93" s="165">
        <v>2665</v>
      </c>
      <c r="J93" s="165">
        <v>7958</v>
      </c>
      <c r="K93" s="165">
        <v>9455</v>
      </c>
      <c r="L93" s="165">
        <v>39812</v>
      </c>
      <c r="M93" s="165">
        <v>804</v>
      </c>
      <c r="N93" s="165">
        <v>281</v>
      </c>
      <c r="O93" s="165">
        <v>1694</v>
      </c>
      <c r="P93" s="165">
        <v>1386</v>
      </c>
      <c r="Q93" s="165">
        <v>17347</v>
      </c>
      <c r="R93" s="165">
        <v>2475</v>
      </c>
      <c r="S93" s="165">
        <v>1981</v>
      </c>
      <c r="T93" s="165">
        <v>6560</v>
      </c>
      <c r="U93" s="165">
        <v>7284</v>
      </c>
      <c r="V93" s="156">
        <f t="shared" si="23"/>
        <v>-0.21176843272352894</v>
      </c>
      <c r="W93" s="156">
        <f t="shared" si="24"/>
        <v>-0.38998482549317148</v>
      </c>
      <c r="X93" s="156">
        <f t="shared" si="25"/>
        <v>-0.31796116504854371</v>
      </c>
      <c r="Y93" s="156">
        <f t="shared" si="26"/>
        <v>-0.27761194029850744</v>
      </c>
      <c r="Z93" s="156">
        <f t="shared" si="27"/>
        <v>-0.29429735234215887</v>
      </c>
      <c r="AA93" s="156">
        <f t="shared" si="28"/>
        <v>-0.17520920502092049</v>
      </c>
      <c r="AB93" s="156">
        <f t="shared" si="29"/>
        <v>-0.26317356356058352</v>
      </c>
      <c r="AC93" s="156">
        <f t="shared" si="30"/>
        <v>-0.25666041275797374</v>
      </c>
      <c r="AD93" s="156">
        <f t="shared" si="31"/>
        <v>-0.17567227946720282</v>
      </c>
      <c r="AE93" s="158">
        <f t="shared" si="32"/>
        <v>-0.22961396086726599</v>
      </c>
    </row>
    <row r="94" spans="1:31" s="146" customFormat="1" ht="15" customHeight="1">
      <c r="A94" s="159" t="s">
        <v>319</v>
      </c>
      <c r="B94" s="165">
        <f t="shared" si="22"/>
        <v>51677</v>
      </c>
      <c r="C94" s="165">
        <v>1308</v>
      </c>
      <c r="D94" s="165">
        <v>422</v>
      </c>
      <c r="E94" s="165">
        <v>2405</v>
      </c>
      <c r="F94" s="165">
        <v>1999</v>
      </c>
      <c r="G94" s="165">
        <v>21708</v>
      </c>
      <c r="H94" s="165">
        <v>3387</v>
      </c>
      <c r="I94" s="165">
        <v>2657</v>
      </c>
      <c r="J94" s="165">
        <v>8153</v>
      </c>
      <c r="K94" s="165">
        <v>9638</v>
      </c>
      <c r="L94" s="165">
        <v>39798</v>
      </c>
      <c r="M94" s="165">
        <v>784</v>
      </c>
      <c r="N94" s="165">
        <v>262</v>
      </c>
      <c r="O94" s="165">
        <v>1695</v>
      </c>
      <c r="P94" s="165">
        <v>1348</v>
      </c>
      <c r="Q94" s="165">
        <v>17428</v>
      </c>
      <c r="R94" s="165">
        <v>2486</v>
      </c>
      <c r="S94" s="165">
        <v>1991</v>
      </c>
      <c r="T94" s="165">
        <v>6536</v>
      </c>
      <c r="U94" s="165">
        <v>7268</v>
      </c>
      <c r="V94" s="156">
        <f t="shared" si="23"/>
        <v>-0.22987015500125782</v>
      </c>
      <c r="W94" s="156">
        <f t="shared" si="24"/>
        <v>-0.40061162079510704</v>
      </c>
      <c r="X94" s="156">
        <f t="shared" si="25"/>
        <v>-0.37914691943127959</v>
      </c>
      <c r="Y94" s="156">
        <f t="shared" si="26"/>
        <v>-0.29521829521829523</v>
      </c>
      <c r="Z94" s="156">
        <f t="shared" si="27"/>
        <v>-0.32566283141570784</v>
      </c>
      <c r="AA94" s="156">
        <f t="shared" si="28"/>
        <v>-0.19716233646581904</v>
      </c>
      <c r="AB94" s="156">
        <f t="shared" si="29"/>
        <v>-0.26601712429878949</v>
      </c>
      <c r="AC94" s="156">
        <f t="shared" si="30"/>
        <v>-0.25065863756115919</v>
      </c>
      <c r="AD94" s="156">
        <f t="shared" si="31"/>
        <v>-0.19833190236722678</v>
      </c>
      <c r="AE94" s="158">
        <f t="shared" si="32"/>
        <v>-0.24590163934426229</v>
      </c>
    </row>
    <row r="95" spans="1:31" s="146" customFormat="1" ht="15" customHeight="1">
      <c r="A95" s="159" t="s">
        <v>320</v>
      </c>
      <c r="B95" s="165">
        <f t="shared" si="22"/>
        <v>51917</v>
      </c>
      <c r="C95" s="165">
        <v>1318</v>
      </c>
      <c r="D95" s="165">
        <v>422</v>
      </c>
      <c r="E95" s="165">
        <v>2399</v>
      </c>
      <c r="F95" s="165">
        <v>1997</v>
      </c>
      <c r="G95" s="165">
        <v>21850</v>
      </c>
      <c r="H95" s="165">
        <v>3377</v>
      </c>
      <c r="I95" s="165">
        <v>2679</v>
      </c>
      <c r="J95" s="165">
        <v>8245</v>
      </c>
      <c r="K95" s="165">
        <v>9630</v>
      </c>
      <c r="L95" s="165">
        <v>39410</v>
      </c>
      <c r="M95" s="165">
        <v>784</v>
      </c>
      <c r="N95" s="165">
        <v>253</v>
      </c>
      <c r="O95" s="165">
        <v>1671</v>
      </c>
      <c r="P95" s="165">
        <v>1321</v>
      </c>
      <c r="Q95" s="165">
        <v>17267</v>
      </c>
      <c r="R95" s="165">
        <v>2464</v>
      </c>
      <c r="S95" s="165">
        <v>1948</v>
      </c>
      <c r="T95" s="165">
        <v>6375</v>
      </c>
      <c r="U95" s="165">
        <v>7327</v>
      </c>
      <c r="V95" s="156">
        <f t="shared" si="23"/>
        <v>-0.24090375021669203</v>
      </c>
      <c r="W95" s="156">
        <f t="shared" si="24"/>
        <v>-0.40515933232169954</v>
      </c>
      <c r="X95" s="156">
        <f t="shared" si="25"/>
        <v>-0.40047393364928913</v>
      </c>
      <c r="Y95" s="156">
        <f t="shared" si="26"/>
        <v>-0.3034597749062109</v>
      </c>
      <c r="Z95" s="156">
        <f t="shared" si="27"/>
        <v>-0.33850776164246371</v>
      </c>
      <c r="AA95" s="156">
        <f t="shared" si="28"/>
        <v>-0.20974828375286042</v>
      </c>
      <c r="AB95" s="156">
        <f t="shared" si="29"/>
        <v>-0.27035830618892509</v>
      </c>
      <c r="AC95" s="156">
        <f t="shared" si="30"/>
        <v>-0.272863008585293</v>
      </c>
      <c r="AD95" s="156">
        <f t="shared" si="31"/>
        <v>-0.22680412371134021</v>
      </c>
      <c r="AE95" s="158">
        <f t="shared" si="32"/>
        <v>-0.23914849428868121</v>
      </c>
    </row>
    <row r="96" spans="1:31" s="146" customFormat="1" ht="15" customHeight="1">
      <c r="A96" s="159" t="s">
        <v>321</v>
      </c>
      <c r="B96" s="165">
        <f t="shared" si="22"/>
        <v>51964</v>
      </c>
      <c r="C96" s="165">
        <v>1313</v>
      </c>
      <c r="D96" s="165">
        <v>421</v>
      </c>
      <c r="E96" s="165">
        <v>2412</v>
      </c>
      <c r="F96" s="165">
        <v>2027</v>
      </c>
      <c r="G96" s="165">
        <v>21813</v>
      </c>
      <c r="H96" s="165">
        <v>3355</v>
      </c>
      <c r="I96" s="165">
        <v>2705</v>
      </c>
      <c r="J96" s="165">
        <v>8265</v>
      </c>
      <c r="K96" s="165">
        <v>9653</v>
      </c>
      <c r="L96" s="165">
        <v>37683</v>
      </c>
      <c r="M96" s="165">
        <v>738</v>
      </c>
      <c r="N96" s="165">
        <v>236</v>
      </c>
      <c r="O96" s="165">
        <v>1611</v>
      </c>
      <c r="P96" s="165">
        <v>1217</v>
      </c>
      <c r="Q96" s="165">
        <v>16591</v>
      </c>
      <c r="R96" s="165">
        <v>2292</v>
      </c>
      <c r="S96" s="165">
        <v>1914</v>
      </c>
      <c r="T96" s="165">
        <v>6069</v>
      </c>
      <c r="U96" s="165">
        <v>7015</v>
      </c>
      <c r="V96" s="156">
        <f t="shared" si="23"/>
        <v>-0.27482487876222</v>
      </c>
      <c r="W96" s="156">
        <f t="shared" si="24"/>
        <v>-0.43792840822543794</v>
      </c>
      <c r="X96" s="156">
        <f t="shared" si="25"/>
        <v>-0.43942992874109266</v>
      </c>
      <c r="Y96" s="156">
        <f t="shared" si="26"/>
        <v>-0.33208955223880599</v>
      </c>
      <c r="Z96" s="156">
        <f t="shared" si="27"/>
        <v>-0.39960532807104093</v>
      </c>
      <c r="AA96" s="156">
        <f t="shared" si="28"/>
        <v>-0.23939852381607299</v>
      </c>
      <c r="AB96" s="156">
        <f t="shared" si="29"/>
        <v>-0.31684053651266764</v>
      </c>
      <c r="AC96" s="156">
        <f t="shared" si="30"/>
        <v>-0.2924214417744917</v>
      </c>
      <c r="AD96" s="156">
        <f t="shared" si="31"/>
        <v>-0.26569872958257712</v>
      </c>
      <c r="AE96" s="158">
        <f t="shared" si="32"/>
        <v>-0.27328291722780484</v>
      </c>
    </row>
    <row r="97" spans="1:31" s="146" customFormat="1" ht="15" customHeight="1">
      <c r="A97" s="159" t="s">
        <v>322</v>
      </c>
      <c r="B97" s="165">
        <f t="shared" si="22"/>
        <v>51470</v>
      </c>
      <c r="C97" s="165">
        <v>1295</v>
      </c>
      <c r="D97" s="165">
        <v>407</v>
      </c>
      <c r="E97" s="165">
        <v>2415</v>
      </c>
      <c r="F97" s="165">
        <v>2003</v>
      </c>
      <c r="G97" s="165">
        <v>21536</v>
      </c>
      <c r="H97" s="165">
        <v>3345</v>
      </c>
      <c r="I97" s="165">
        <v>2683</v>
      </c>
      <c r="J97" s="165">
        <v>8203</v>
      </c>
      <c r="K97" s="165">
        <v>9583</v>
      </c>
      <c r="L97" s="165">
        <v>37582</v>
      </c>
      <c r="M97" s="165">
        <v>732</v>
      </c>
      <c r="N97" s="165">
        <v>240</v>
      </c>
      <c r="O97" s="165">
        <v>1597</v>
      </c>
      <c r="P97" s="165">
        <v>1189</v>
      </c>
      <c r="Q97" s="165">
        <v>16602</v>
      </c>
      <c r="R97" s="165">
        <v>2282</v>
      </c>
      <c r="S97" s="165">
        <v>1912</v>
      </c>
      <c r="T97" s="165">
        <v>6064</v>
      </c>
      <c r="U97" s="165">
        <v>6964</v>
      </c>
      <c r="V97" s="156">
        <f t="shared" si="23"/>
        <v>-0.26982708373809988</v>
      </c>
      <c r="W97" s="156">
        <f t="shared" si="24"/>
        <v>-0.43474903474903476</v>
      </c>
      <c r="X97" s="156">
        <f t="shared" si="25"/>
        <v>-0.41031941031941033</v>
      </c>
      <c r="Y97" s="156">
        <f t="shared" si="26"/>
        <v>-0.33871635610766043</v>
      </c>
      <c r="Z97" s="156">
        <f t="shared" si="27"/>
        <v>-0.40639041437843237</v>
      </c>
      <c r="AA97" s="156">
        <f t="shared" si="28"/>
        <v>-0.22910475482912332</v>
      </c>
      <c r="AB97" s="156">
        <f t="shared" si="29"/>
        <v>-0.31778774289985051</v>
      </c>
      <c r="AC97" s="156">
        <f t="shared" si="30"/>
        <v>-0.28736489004845323</v>
      </c>
      <c r="AD97" s="156">
        <f t="shared" si="31"/>
        <v>-0.26075825917347312</v>
      </c>
      <c r="AE97" s="158">
        <f t="shared" si="32"/>
        <v>-0.27329646248565165</v>
      </c>
    </row>
    <row r="98" spans="1:31" s="146" customFormat="1" ht="15" customHeight="1">
      <c r="A98" s="157" t="s">
        <v>323</v>
      </c>
      <c r="B98" s="165">
        <f t="shared" si="22"/>
        <v>48937</v>
      </c>
      <c r="C98" s="165">
        <v>1219</v>
      </c>
      <c r="D98" s="165">
        <v>394</v>
      </c>
      <c r="E98" s="165">
        <v>2293</v>
      </c>
      <c r="F98" s="165">
        <v>1889</v>
      </c>
      <c r="G98" s="165">
        <v>20303</v>
      </c>
      <c r="H98" s="165">
        <v>3239</v>
      </c>
      <c r="I98" s="165">
        <v>2569</v>
      </c>
      <c r="J98" s="165">
        <v>7848</v>
      </c>
      <c r="K98" s="165">
        <v>9183</v>
      </c>
      <c r="L98" s="165">
        <v>38628</v>
      </c>
      <c r="M98" s="165">
        <v>742</v>
      </c>
      <c r="N98" s="165">
        <v>256</v>
      </c>
      <c r="O98" s="165">
        <v>1590</v>
      </c>
      <c r="P98" s="165">
        <v>1206</v>
      </c>
      <c r="Q98" s="165">
        <v>17014</v>
      </c>
      <c r="R98" s="165">
        <v>2326</v>
      </c>
      <c r="S98" s="165">
        <v>1998</v>
      </c>
      <c r="T98" s="165">
        <v>6287</v>
      </c>
      <c r="U98" s="165">
        <v>7209</v>
      </c>
      <c r="V98" s="156">
        <f t="shared" si="23"/>
        <v>-0.21065860187588123</v>
      </c>
      <c r="W98" s="156">
        <f t="shared" si="24"/>
        <v>-0.39130434782608697</v>
      </c>
      <c r="X98" s="156">
        <f t="shared" si="25"/>
        <v>-0.35025380710659898</v>
      </c>
      <c r="Y98" s="156">
        <f t="shared" si="26"/>
        <v>-0.30658525948539034</v>
      </c>
      <c r="Z98" s="156">
        <f t="shared" si="27"/>
        <v>-0.36156696664902066</v>
      </c>
      <c r="AA98" s="156">
        <f t="shared" si="28"/>
        <v>-0.16199576417278236</v>
      </c>
      <c r="AB98" s="156">
        <f t="shared" si="29"/>
        <v>-0.28187712256869402</v>
      </c>
      <c r="AC98" s="156">
        <f t="shared" si="30"/>
        <v>-0.22226547294667184</v>
      </c>
      <c r="AD98" s="156">
        <f t="shared" si="31"/>
        <v>-0.19890417940876656</v>
      </c>
      <c r="AE98" s="158">
        <f t="shared" si="32"/>
        <v>-0.21496243057824241</v>
      </c>
    </row>
    <row r="99" spans="1:31" s="146" customFormat="1" ht="15" customHeight="1">
      <c r="A99" s="159" t="s">
        <v>324</v>
      </c>
      <c r="B99" s="165">
        <f t="shared" si="22"/>
        <v>48379</v>
      </c>
      <c r="C99" s="165">
        <v>1203</v>
      </c>
      <c r="D99" s="165">
        <v>395</v>
      </c>
      <c r="E99" s="165">
        <v>2285</v>
      </c>
      <c r="F99" s="165">
        <v>1885</v>
      </c>
      <c r="G99" s="165">
        <v>19997</v>
      </c>
      <c r="H99" s="165">
        <v>3223</v>
      </c>
      <c r="I99" s="165">
        <v>2582</v>
      </c>
      <c r="J99" s="165">
        <v>7729</v>
      </c>
      <c r="K99" s="165">
        <v>9080</v>
      </c>
      <c r="L99" s="165">
        <v>39402</v>
      </c>
      <c r="M99" s="165">
        <v>762</v>
      </c>
      <c r="N99" s="165">
        <v>255</v>
      </c>
      <c r="O99" s="165">
        <v>1575</v>
      </c>
      <c r="P99" s="165">
        <v>1260</v>
      </c>
      <c r="Q99" s="165">
        <v>17350</v>
      </c>
      <c r="R99" s="165">
        <v>2404</v>
      </c>
      <c r="S99" s="165">
        <v>2001</v>
      </c>
      <c r="T99" s="165">
        <v>6427</v>
      </c>
      <c r="U99" s="165">
        <v>7368</v>
      </c>
      <c r="V99" s="156">
        <f t="shared" si="23"/>
        <v>-0.18555571632319809</v>
      </c>
      <c r="W99" s="156">
        <f t="shared" si="24"/>
        <v>-0.36658354114713215</v>
      </c>
      <c r="X99" s="156">
        <f t="shared" si="25"/>
        <v>-0.35443037974683544</v>
      </c>
      <c r="Y99" s="156">
        <f t="shared" si="26"/>
        <v>-0.31072210065645517</v>
      </c>
      <c r="Z99" s="156">
        <f t="shared" si="27"/>
        <v>-0.33156498673740054</v>
      </c>
      <c r="AA99" s="156">
        <f t="shared" si="28"/>
        <v>-0.13236985547832175</v>
      </c>
      <c r="AB99" s="156">
        <f t="shared" si="29"/>
        <v>-0.25411107663667393</v>
      </c>
      <c r="AC99" s="156">
        <f t="shared" si="30"/>
        <v>-0.22501936483346244</v>
      </c>
      <c r="AD99" s="156">
        <f t="shared" si="31"/>
        <v>-0.16845646267304956</v>
      </c>
      <c r="AE99" s="158">
        <f t="shared" si="32"/>
        <v>-0.18854625550660792</v>
      </c>
    </row>
    <row r="100" spans="1:31" s="146" customFormat="1" ht="15" customHeight="1">
      <c r="A100" s="159" t="s">
        <v>325</v>
      </c>
      <c r="B100" s="165">
        <f t="shared" si="22"/>
        <v>50174</v>
      </c>
      <c r="C100" s="165">
        <v>1249</v>
      </c>
      <c r="D100" s="165">
        <v>419</v>
      </c>
      <c r="E100" s="165">
        <v>2362</v>
      </c>
      <c r="F100" s="165">
        <v>1944</v>
      </c>
      <c r="G100" s="165">
        <v>20830</v>
      </c>
      <c r="H100" s="165">
        <v>3341</v>
      </c>
      <c r="I100" s="165">
        <v>2648</v>
      </c>
      <c r="J100" s="165">
        <v>8004</v>
      </c>
      <c r="K100" s="165">
        <v>9377</v>
      </c>
      <c r="L100" s="165">
        <v>39648</v>
      </c>
      <c r="M100" s="165">
        <v>751</v>
      </c>
      <c r="N100" s="165">
        <v>258</v>
      </c>
      <c r="O100" s="165">
        <v>1575</v>
      </c>
      <c r="P100" s="165">
        <v>1244</v>
      </c>
      <c r="Q100" s="165">
        <v>17351</v>
      </c>
      <c r="R100" s="165">
        <v>2451</v>
      </c>
      <c r="S100" s="165">
        <v>2045</v>
      </c>
      <c r="T100" s="165">
        <v>6496</v>
      </c>
      <c r="U100" s="165">
        <v>7477</v>
      </c>
      <c r="V100" s="156">
        <f t="shared" si="23"/>
        <v>-0.20978993103998086</v>
      </c>
      <c r="W100" s="156">
        <f t="shared" si="24"/>
        <v>-0.3987189751801441</v>
      </c>
      <c r="X100" s="156">
        <f t="shared" si="25"/>
        <v>-0.38424821002386633</v>
      </c>
      <c r="Y100" s="156">
        <f t="shared" si="26"/>
        <v>-0.3331922099915326</v>
      </c>
      <c r="Z100" s="156">
        <f t="shared" si="27"/>
        <v>-0.360082304526749</v>
      </c>
      <c r="AA100" s="156">
        <f t="shared" si="28"/>
        <v>-0.1670187229956793</v>
      </c>
      <c r="AB100" s="156">
        <f t="shared" si="29"/>
        <v>-0.26638730918886561</v>
      </c>
      <c r="AC100" s="156">
        <f t="shared" si="30"/>
        <v>-0.2277190332326284</v>
      </c>
      <c r="AD100" s="156">
        <f t="shared" si="31"/>
        <v>-0.18840579710144928</v>
      </c>
      <c r="AE100" s="158">
        <f t="shared" si="32"/>
        <v>-0.20262344033272903</v>
      </c>
    </row>
    <row r="101" spans="1:31" s="146" customFormat="1" ht="15" customHeight="1">
      <c r="A101" s="159" t="s">
        <v>326</v>
      </c>
      <c r="B101" s="165">
        <f t="shared" si="22"/>
        <v>51534</v>
      </c>
      <c r="C101" s="165">
        <v>1250</v>
      </c>
      <c r="D101" s="165">
        <v>423</v>
      </c>
      <c r="E101" s="165">
        <v>2386</v>
      </c>
      <c r="F101" s="165">
        <v>1997</v>
      </c>
      <c r="G101" s="165">
        <v>21590</v>
      </c>
      <c r="H101" s="165">
        <v>3426</v>
      </c>
      <c r="I101" s="165">
        <v>2670</v>
      </c>
      <c r="J101" s="165">
        <v>8188</v>
      </c>
      <c r="K101" s="165">
        <v>9604</v>
      </c>
      <c r="L101" s="165">
        <v>39519</v>
      </c>
      <c r="M101" s="165">
        <v>743</v>
      </c>
      <c r="N101" s="165">
        <v>274</v>
      </c>
      <c r="O101" s="165">
        <v>1555</v>
      </c>
      <c r="P101" s="165">
        <v>1202</v>
      </c>
      <c r="Q101" s="165">
        <v>17270</v>
      </c>
      <c r="R101" s="165">
        <v>2467</v>
      </c>
      <c r="S101" s="165">
        <v>2040</v>
      </c>
      <c r="T101" s="165">
        <v>6568</v>
      </c>
      <c r="U101" s="165">
        <v>7400</v>
      </c>
      <c r="V101" s="156">
        <f t="shared" si="23"/>
        <v>-0.23314704855047153</v>
      </c>
      <c r="W101" s="156">
        <f t="shared" si="24"/>
        <v>-0.40560000000000002</v>
      </c>
      <c r="X101" s="156">
        <f t="shared" si="25"/>
        <v>-0.35224586288416077</v>
      </c>
      <c r="Y101" s="156">
        <f t="shared" si="26"/>
        <v>-0.34828164291701591</v>
      </c>
      <c r="Z101" s="156">
        <f t="shared" si="27"/>
        <v>-0.39809714571857785</v>
      </c>
      <c r="AA101" s="156">
        <f t="shared" si="28"/>
        <v>-0.2000926354793886</v>
      </c>
      <c r="AB101" s="156">
        <f t="shared" si="29"/>
        <v>-0.27991827203736136</v>
      </c>
      <c r="AC101" s="156">
        <f t="shared" si="30"/>
        <v>-0.23595505617977527</v>
      </c>
      <c r="AD101" s="156">
        <f t="shared" si="31"/>
        <v>-0.1978505129457743</v>
      </c>
      <c r="AE101" s="158">
        <f t="shared" si="32"/>
        <v>-0.22948771345272803</v>
      </c>
    </row>
    <row r="102" spans="1:31" s="146" customFormat="1" ht="15" customHeight="1">
      <c r="A102" s="159" t="s">
        <v>327</v>
      </c>
      <c r="B102" s="165">
        <f t="shared" ref="B102:B127" si="33">SUM(C102:K102)</f>
        <v>51933</v>
      </c>
      <c r="C102" s="165">
        <v>1257</v>
      </c>
      <c r="D102" s="165">
        <v>432</v>
      </c>
      <c r="E102" s="165">
        <v>2397</v>
      </c>
      <c r="F102" s="165">
        <v>1995</v>
      </c>
      <c r="G102" s="165">
        <v>21762</v>
      </c>
      <c r="H102" s="165">
        <v>3408</v>
      </c>
      <c r="I102" s="165">
        <v>2706</v>
      </c>
      <c r="J102" s="165">
        <v>8274</v>
      </c>
      <c r="K102" s="165">
        <v>9702</v>
      </c>
      <c r="L102" s="165">
        <v>39283</v>
      </c>
      <c r="M102" s="165">
        <v>716</v>
      </c>
      <c r="N102" s="165">
        <v>275</v>
      </c>
      <c r="O102" s="165">
        <v>1521</v>
      </c>
      <c r="P102" s="165">
        <v>1210</v>
      </c>
      <c r="Q102" s="165">
        <v>17291</v>
      </c>
      <c r="R102" s="165">
        <v>2419</v>
      </c>
      <c r="S102" s="165">
        <v>2032</v>
      </c>
      <c r="T102" s="165">
        <v>6484</v>
      </c>
      <c r="U102" s="165">
        <v>7335</v>
      </c>
      <c r="V102" s="156">
        <f t="shared" ref="V102:V127" si="34">(L102-B102)/B102</f>
        <v>-0.24358307819690755</v>
      </c>
      <c r="W102" s="156">
        <f t="shared" ref="W102:W127" si="35">(M102-C102)/C102</f>
        <v>-0.43038981702466189</v>
      </c>
      <c r="X102" s="156">
        <f t="shared" ref="X102:X127" si="36">(N102-D102)/D102</f>
        <v>-0.36342592592592593</v>
      </c>
      <c r="Y102" s="156">
        <f t="shared" ref="Y102:Y127" si="37">(O102-E102)/E102</f>
        <v>-0.36545682102628285</v>
      </c>
      <c r="Z102" s="156">
        <f t="shared" ref="Z102:Z127" si="38">(P102-F102)/F102</f>
        <v>-0.39348370927318294</v>
      </c>
      <c r="AA102" s="156">
        <f t="shared" ref="AA102:AA127" si="39">(Q102-G102)/G102</f>
        <v>-0.20544986674018931</v>
      </c>
      <c r="AB102" s="156">
        <f t="shared" ref="AB102:AB127" si="40">(R102-H102)/H102</f>
        <v>-0.29019953051643194</v>
      </c>
      <c r="AC102" s="156">
        <f t="shared" ref="AC102:AC127" si="41">(S102-I102)/I102</f>
        <v>-0.24907612712490762</v>
      </c>
      <c r="AD102" s="156">
        <f t="shared" ref="AD102:AD127" si="42">(T102-J102)/J102</f>
        <v>-0.21634034324389653</v>
      </c>
      <c r="AE102" s="158">
        <f t="shared" ref="AE102:AE127" si="43">(U102-K102)/K102</f>
        <v>-0.24397031539888683</v>
      </c>
    </row>
    <row r="103" spans="1:31" s="146" customFormat="1" ht="15" customHeight="1">
      <c r="A103" s="159" t="s">
        <v>328</v>
      </c>
      <c r="B103" s="165">
        <f t="shared" si="33"/>
        <v>51963</v>
      </c>
      <c r="C103" s="165">
        <v>1242</v>
      </c>
      <c r="D103" s="165">
        <v>431</v>
      </c>
      <c r="E103" s="165">
        <v>2409</v>
      </c>
      <c r="F103" s="165">
        <v>1963</v>
      </c>
      <c r="G103" s="165">
        <v>21761</v>
      </c>
      <c r="H103" s="165">
        <v>3458</v>
      </c>
      <c r="I103" s="165">
        <v>2756</v>
      </c>
      <c r="J103" s="165">
        <v>8246</v>
      </c>
      <c r="K103" s="165">
        <v>9697</v>
      </c>
      <c r="L103" s="165">
        <v>37495</v>
      </c>
      <c r="M103" s="165">
        <v>673</v>
      </c>
      <c r="N103" s="165">
        <v>259</v>
      </c>
      <c r="O103" s="165">
        <v>1478</v>
      </c>
      <c r="P103" s="165">
        <v>1165</v>
      </c>
      <c r="Q103" s="165">
        <v>16500</v>
      </c>
      <c r="R103" s="165">
        <v>2287</v>
      </c>
      <c r="S103" s="165">
        <v>1948</v>
      </c>
      <c r="T103" s="165">
        <v>6215</v>
      </c>
      <c r="U103" s="165">
        <v>6970</v>
      </c>
      <c r="V103" s="156">
        <f t="shared" si="34"/>
        <v>-0.27842888208917882</v>
      </c>
      <c r="W103" s="156">
        <f t="shared" si="35"/>
        <v>-0.45813204508856681</v>
      </c>
      <c r="X103" s="156">
        <f t="shared" si="36"/>
        <v>-0.39907192575406031</v>
      </c>
      <c r="Y103" s="156">
        <f t="shared" si="37"/>
        <v>-0.38646741386467415</v>
      </c>
      <c r="Z103" s="156">
        <f t="shared" si="38"/>
        <v>-0.40652063168619462</v>
      </c>
      <c r="AA103" s="156">
        <f t="shared" si="39"/>
        <v>-0.24176278663664352</v>
      </c>
      <c r="AB103" s="156">
        <f t="shared" si="40"/>
        <v>-0.33863504916136494</v>
      </c>
      <c r="AC103" s="156">
        <f t="shared" si="41"/>
        <v>-0.29317851959361391</v>
      </c>
      <c r="AD103" s="156">
        <f t="shared" si="42"/>
        <v>-0.24630123696337619</v>
      </c>
      <c r="AE103" s="158">
        <f t="shared" si="43"/>
        <v>-0.28122099618438695</v>
      </c>
    </row>
    <row r="104" spans="1:31" s="146" customFormat="1" ht="15" customHeight="1">
      <c r="A104" s="159" t="s">
        <v>329</v>
      </c>
      <c r="B104" s="165">
        <f t="shared" si="33"/>
        <v>51624</v>
      </c>
      <c r="C104" s="165">
        <v>1236</v>
      </c>
      <c r="D104" s="165">
        <v>427</v>
      </c>
      <c r="E104" s="165">
        <v>2400</v>
      </c>
      <c r="F104" s="165">
        <v>1980</v>
      </c>
      <c r="G104" s="165">
        <v>21613</v>
      </c>
      <c r="H104" s="165">
        <v>3413</v>
      </c>
      <c r="I104" s="165">
        <v>2695</v>
      </c>
      <c r="J104" s="165">
        <v>8247</v>
      </c>
      <c r="K104" s="165">
        <v>9613</v>
      </c>
      <c r="L104" s="165">
        <v>37279</v>
      </c>
      <c r="M104" s="165">
        <v>685</v>
      </c>
      <c r="N104" s="165">
        <v>244</v>
      </c>
      <c r="O104" s="165">
        <v>1478</v>
      </c>
      <c r="P104" s="165">
        <v>1179</v>
      </c>
      <c r="Q104" s="165">
        <v>16347</v>
      </c>
      <c r="R104" s="165">
        <v>2270</v>
      </c>
      <c r="S104" s="165">
        <v>1937</v>
      </c>
      <c r="T104" s="165">
        <v>6212</v>
      </c>
      <c r="U104" s="165">
        <v>6927</v>
      </c>
      <c r="V104" s="156">
        <f t="shared" si="34"/>
        <v>-0.27787463195412987</v>
      </c>
      <c r="W104" s="156">
        <f t="shared" si="35"/>
        <v>-0.44579288025889968</v>
      </c>
      <c r="X104" s="156">
        <f t="shared" si="36"/>
        <v>-0.42857142857142855</v>
      </c>
      <c r="Y104" s="156">
        <f t="shared" si="37"/>
        <v>-0.38416666666666666</v>
      </c>
      <c r="Z104" s="156">
        <f t="shared" si="38"/>
        <v>-0.40454545454545454</v>
      </c>
      <c r="AA104" s="156">
        <f t="shared" si="39"/>
        <v>-0.24364965530005089</v>
      </c>
      <c r="AB104" s="156">
        <f t="shared" si="40"/>
        <v>-0.33489598593612657</v>
      </c>
      <c r="AC104" s="156">
        <f t="shared" si="41"/>
        <v>-0.28126159554730984</v>
      </c>
      <c r="AD104" s="156">
        <f t="shared" si="42"/>
        <v>-0.2467563962653086</v>
      </c>
      <c r="AE104" s="158">
        <f t="shared" si="43"/>
        <v>-0.27941329449703528</v>
      </c>
    </row>
    <row r="105" spans="1:31" s="146" customFormat="1" ht="15" customHeight="1">
      <c r="A105" s="159" t="s">
        <v>330</v>
      </c>
      <c r="B105" s="165">
        <f t="shared" si="33"/>
        <v>48888</v>
      </c>
      <c r="C105" s="165">
        <v>1206</v>
      </c>
      <c r="D105" s="165">
        <v>383</v>
      </c>
      <c r="E105" s="165">
        <v>2315</v>
      </c>
      <c r="F105" s="165">
        <v>1854</v>
      </c>
      <c r="G105" s="165">
        <v>20294</v>
      </c>
      <c r="H105" s="165">
        <v>3278</v>
      </c>
      <c r="I105" s="165">
        <v>2590</v>
      </c>
      <c r="J105" s="165">
        <v>7849</v>
      </c>
      <c r="K105" s="165">
        <v>9119</v>
      </c>
      <c r="L105" s="165">
        <v>38331</v>
      </c>
      <c r="M105" s="165">
        <v>719</v>
      </c>
      <c r="N105" s="165">
        <v>255</v>
      </c>
      <c r="O105" s="165">
        <v>1505</v>
      </c>
      <c r="P105" s="165">
        <v>1234</v>
      </c>
      <c r="Q105" s="165">
        <v>16738</v>
      </c>
      <c r="R105" s="165">
        <v>2313</v>
      </c>
      <c r="S105" s="165">
        <v>1994</v>
      </c>
      <c r="T105" s="165">
        <v>6398</v>
      </c>
      <c r="U105" s="165">
        <v>7175</v>
      </c>
      <c r="V105" s="156">
        <f t="shared" si="34"/>
        <v>-0.21594256259204714</v>
      </c>
      <c r="W105" s="156">
        <f t="shared" si="35"/>
        <v>-0.40381426202321724</v>
      </c>
      <c r="X105" s="156">
        <f t="shared" si="36"/>
        <v>-0.33420365535248042</v>
      </c>
      <c r="Y105" s="156">
        <f t="shared" si="37"/>
        <v>-0.34989200863930886</v>
      </c>
      <c r="Z105" s="156">
        <f t="shared" si="38"/>
        <v>-0.33441208198489752</v>
      </c>
      <c r="AA105" s="156">
        <f t="shared" si="39"/>
        <v>-0.17522420419828522</v>
      </c>
      <c r="AB105" s="156">
        <f t="shared" si="40"/>
        <v>-0.2943868212324588</v>
      </c>
      <c r="AC105" s="156">
        <f t="shared" si="41"/>
        <v>-0.23011583011583012</v>
      </c>
      <c r="AD105" s="156">
        <f t="shared" si="42"/>
        <v>-0.18486431392534081</v>
      </c>
      <c r="AE105" s="158">
        <f t="shared" si="43"/>
        <v>-0.21318126987608291</v>
      </c>
    </row>
    <row r="106" spans="1:31" s="146" customFormat="1" ht="15" customHeight="1">
      <c r="A106" s="159" t="s">
        <v>331</v>
      </c>
      <c r="B106" s="165">
        <f t="shared" si="33"/>
        <v>48288</v>
      </c>
      <c r="C106" s="165">
        <v>1217</v>
      </c>
      <c r="D106" s="165">
        <v>393</v>
      </c>
      <c r="E106" s="165">
        <v>2277</v>
      </c>
      <c r="F106" s="165">
        <v>1829</v>
      </c>
      <c r="G106" s="165">
        <v>20039</v>
      </c>
      <c r="H106" s="165">
        <v>3222</v>
      </c>
      <c r="I106" s="165">
        <v>2545</v>
      </c>
      <c r="J106" s="165">
        <v>7784</v>
      </c>
      <c r="K106" s="165">
        <v>8982</v>
      </c>
      <c r="L106" s="165">
        <v>39266</v>
      </c>
      <c r="M106" s="165">
        <v>743</v>
      </c>
      <c r="N106" s="165">
        <v>246</v>
      </c>
      <c r="O106" s="165">
        <v>1511</v>
      </c>
      <c r="P106" s="165">
        <v>1261</v>
      </c>
      <c r="Q106" s="165">
        <v>17170</v>
      </c>
      <c r="R106" s="165">
        <v>2354</v>
      </c>
      <c r="S106" s="165">
        <v>2017</v>
      </c>
      <c r="T106" s="165">
        <v>6623</v>
      </c>
      <c r="U106" s="165">
        <v>7341</v>
      </c>
      <c r="V106" s="156">
        <f t="shared" si="34"/>
        <v>-0.18683730947647448</v>
      </c>
      <c r="W106" s="156">
        <f t="shared" si="35"/>
        <v>-0.38948233360723089</v>
      </c>
      <c r="X106" s="156">
        <f t="shared" si="36"/>
        <v>-0.37404580152671757</v>
      </c>
      <c r="Y106" s="156">
        <f t="shared" si="37"/>
        <v>-0.33640755379885817</v>
      </c>
      <c r="Z106" s="156">
        <f t="shared" si="38"/>
        <v>-0.31055221432476765</v>
      </c>
      <c r="AA106" s="156">
        <f t="shared" si="39"/>
        <v>-0.14317081690703129</v>
      </c>
      <c r="AB106" s="156">
        <f t="shared" si="40"/>
        <v>-0.26939788950962135</v>
      </c>
      <c r="AC106" s="156">
        <f t="shared" si="41"/>
        <v>-0.20746561886051079</v>
      </c>
      <c r="AD106" s="156">
        <f t="shared" si="42"/>
        <v>-0.14915210688591984</v>
      </c>
      <c r="AE106" s="158">
        <f t="shared" si="43"/>
        <v>-0.18269873079492319</v>
      </c>
    </row>
    <row r="107" spans="1:31" s="146" customFormat="1" ht="15" customHeight="1">
      <c r="A107" s="159" t="s">
        <v>332</v>
      </c>
      <c r="B107" s="165">
        <f t="shared" si="33"/>
        <v>49802</v>
      </c>
      <c r="C107" s="165">
        <v>1244</v>
      </c>
      <c r="D107" s="165">
        <v>409</v>
      </c>
      <c r="E107" s="165">
        <v>2332</v>
      </c>
      <c r="F107" s="165">
        <v>1898</v>
      </c>
      <c r="G107" s="165">
        <v>20661</v>
      </c>
      <c r="H107" s="165">
        <v>3307</v>
      </c>
      <c r="I107" s="165">
        <v>2631</v>
      </c>
      <c r="J107" s="165">
        <v>8010</v>
      </c>
      <c r="K107" s="165">
        <v>9310</v>
      </c>
      <c r="L107" s="165">
        <v>39446</v>
      </c>
      <c r="M107" s="165">
        <v>744</v>
      </c>
      <c r="N107" s="165">
        <v>248</v>
      </c>
      <c r="O107" s="165">
        <v>1545</v>
      </c>
      <c r="P107" s="165">
        <v>1254</v>
      </c>
      <c r="Q107" s="165">
        <v>17237</v>
      </c>
      <c r="R107" s="165">
        <v>2356</v>
      </c>
      <c r="S107" s="165">
        <v>2042</v>
      </c>
      <c r="T107" s="165">
        <v>6672</v>
      </c>
      <c r="U107" s="165">
        <v>7348</v>
      </c>
      <c r="V107" s="156">
        <f t="shared" si="34"/>
        <v>-0.20794345608610096</v>
      </c>
      <c r="W107" s="156">
        <f t="shared" si="35"/>
        <v>-0.40192926045016075</v>
      </c>
      <c r="X107" s="156">
        <f t="shared" si="36"/>
        <v>-0.39364303178484106</v>
      </c>
      <c r="Y107" s="156">
        <f t="shared" si="37"/>
        <v>-0.33747855917667241</v>
      </c>
      <c r="Z107" s="156">
        <f t="shared" si="38"/>
        <v>-0.33930453108535302</v>
      </c>
      <c r="AA107" s="156">
        <f t="shared" si="39"/>
        <v>-0.16572285949373214</v>
      </c>
      <c r="AB107" s="156">
        <f t="shared" si="40"/>
        <v>-0.28757181735712128</v>
      </c>
      <c r="AC107" s="156">
        <f t="shared" si="41"/>
        <v>-0.22386925123527177</v>
      </c>
      <c r="AD107" s="156">
        <f t="shared" si="42"/>
        <v>-0.16704119850187266</v>
      </c>
      <c r="AE107" s="158">
        <f t="shared" si="43"/>
        <v>-0.21074113856068744</v>
      </c>
    </row>
    <row r="108" spans="1:31" s="146" customFormat="1" ht="15" customHeight="1">
      <c r="A108" s="159" t="s">
        <v>333</v>
      </c>
      <c r="B108" s="165">
        <f t="shared" si="33"/>
        <v>50952</v>
      </c>
      <c r="C108" s="165">
        <v>1253</v>
      </c>
      <c r="D108" s="165">
        <v>399</v>
      </c>
      <c r="E108" s="165">
        <v>2396</v>
      </c>
      <c r="F108" s="165">
        <v>1972</v>
      </c>
      <c r="G108" s="165">
        <v>21332</v>
      </c>
      <c r="H108" s="165">
        <v>3312</v>
      </c>
      <c r="I108" s="165">
        <v>2645</v>
      </c>
      <c r="J108" s="165">
        <v>8135</v>
      </c>
      <c r="K108" s="165">
        <v>9508</v>
      </c>
      <c r="L108" s="165">
        <v>39209</v>
      </c>
      <c r="M108" s="165">
        <v>712</v>
      </c>
      <c r="N108" s="165">
        <v>252</v>
      </c>
      <c r="O108" s="165">
        <v>1561</v>
      </c>
      <c r="P108" s="165">
        <v>1219</v>
      </c>
      <c r="Q108" s="165">
        <v>17198</v>
      </c>
      <c r="R108" s="165">
        <v>2326</v>
      </c>
      <c r="S108" s="165">
        <v>2029</v>
      </c>
      <c r="T108" s="165">
        <v>6649</v>
      </c>
      <c r="U108" s="165">
        <v>7263</v>
      </c>
      <c r="V108" s="156">
        <f t="shared" si="34"/>
        <v>-0.23047181661171298</v>
      </c>
      <c r="W108" s="156">
        <f t="shared" si="35"/>
        <v>-0.43176376695929769</v>
      </c>
      <c r="X108" s="156">
        <f t="shared" si="36"/>
        <v>-0.36842105263157893</v>
      </c>
      <c r="Y108" s="156">
        <f t="shared" si="37"/>
        <v>-0.34849749582637729</v>
      </c>
      <c r="Z108" s="156">
        <f t="shared" si="38"/>
        <v>-0.38184584178498987</v>
      </c>
      <c r="AA108" s="156">
        <f t="shared" si="39"/>
        <v>-0.19379336208513032</v>
      </c>
      <c r="AB108" s="156">
        <f t="shared" si="40"/>
        <v>-0.29770531400966183</v>
      </c>
      <c r="AC108" s="156">
        <f t="shared" si="41"/>
        <v>-0.23289224952741019</v>
      </c>
      <c r="AD108" s="156">
        <f t="shared" si="42"/>
        <v>-0.18266748617086662</v>
      </c>
      <c r="AE108" s="158">
        <f t="shared" si="43"/>
        <v>-0.23611695414387884</v>
      </c>
    </row>
    <row r="109" spans="1:31" s="146" customFormat="1" ht="15" customHeight="1">
      <c r="A109" s="159" t="s">
        <v>334</v>
      </c>
      <c r="B109" s="165">
        <f t="shared" si="33"/>
        <v>51670</v>
      </c>
      <c r="C109" s="165">
        <v>1277</v>
      </c>
      <c r="D109" s="165">
        <v>400</v>
      </c>
      <c r="E109" s="165">
        <v>2405</v>
      </c>
      <c r="F109" s="165">
        <v>1988</v>
      </c>
      <c r="G109" s="165">
        <v>21714</v>
      </c>
      <c r="H109" s="165">
        <v>3343</v>
      </c>
      <c r="I109" s="165">
        <v>2640</v>
      </c>
      <c r="J109" s="165">
        <v>8234</v>
      </c>
      <c r="K109" s="165">
        <v>9669</v>
      </c>
      <c r="L109" s="165">
        <v>38760</v>
      </c>
      <c r="M109" s="165">
        <v>706</v>
      </c>
      <c r="N109" s="165">
        <v>246</v>
      </c>
      <c r="O109" s="165">
        <v>1522</v>
      </c>
      <c r="P109" s="165">
        <v>1218</v>
      </c>
      <c r="Q109" s="165">
        <v>16949</v>
      </c>
      <c r="R109" s="165">
        <v>2314</v>
      </c>
      <c r="S109" s="165">
        <v>2015</v>
      </c>
      <c r="T109" s="165">
        <v>6601</v>
      </c>
      <c r="U109" s="165">
        <v>7189</v>
      </c>
      <c r="V109" s="156">
        <f t="shared" si="34"/>
        <v>-0.24985484807431779</v>
      </c>
      <c r="W109" s="156">
        <f t="shared" si="35"/>
        <v>-0.44714173844949101</v>
      </c>
      <c r="X109" s="156">
        <f t="shared" si="36"/>
        <v>-0.38500000000000001</v>
      </c>
      <c r="Y109" s="156">
        <f t="shared" si="37"/>
        <v>-0.36715176715176717</v>
      </c>
      <c r="Z109" s="156">
        <f t="shared" si="38"/>
        <v>-0.38732394366197181</v>
      </c>
      <c r="AA109" s="156">
        <f t="shared" si="39"/>
        <v>-0.21944367689048541</v>
      </c>
      <c r="AB109" s="156">
        <f t="shared" si="40"/>
        <v>-0.30780735865988634</v>
      </c>
      <c r="AC109" s="156">
        <f t="shared" si="41"/>
        <v>-0.23674242424242425</v>
      </c>
      <c r="AD109" s="156">
        <f t="shared" si="42"/>
        <v>-0.19832402234636873</v>
      </c>
      <c r="AE109" s="158">
        <f t="shared" si="43"/>
        <v>-0.25648981280380601</v>
      </c>
    </row>
    <row r="110" spans="1:31" s="146" customFormat="1" ht="15" customHeight="1">
      <c r="A110" s="159" t="s">
        <v>335</v>
      </c>
      <c r="B110" s="165">
        <f t="shared" si="33"/>
        <v>51634</v>
      </c>
      <c r="C110" s="165">
        <v>1274</v>
      </c>
      <c r="D110" s="165">
        <v>397</v>
      </c>
      <c r="E110" s="165">
        <v>2391</v>
      </c>
      <c r="F110" s="165">
        <v>1976</v>
      </c>
      <c r="G110" s="165">
        <v>21654</v>
      </c>
      <c r="H110" s="165">
        <v>3352</v>
      </c>
      <c r="I110" s="165">
        <v>2657</v>
      </c>
      <c r="J110" s="165">
        <v>8286</v>
      </c>
      <c r="K110" s="165">
        <v>9647</v>
      </c>
      <c r="L110" s="165">
        <v>36950</v>
      </c>
      <c r="M110" s="165">
        <v>675</v>
      </c>
      <c r="N110" s="165">
        <v>229</v>
      </c>
      <c r="O110" s="165">
        <v>1455</v>
      </c>
      <c r="P110" s="165">
        <v>1142</v>
      </c>
      <c r="Q110" s="165">
        <v>16153</v>
      </c>
      <c r="R110" s="165">
        <v>2217</v>
      </c>
      <c r="S110" s="165">
        <v>1946</v>
      </c>
      <c r="T110" s="165">
        <v>6358</v>
      </c>
      <c r="U110" s="165">
        <v>6775</v>
      </c>
      <c r="V110" s="156">
        <f t="shared" si="34"/>
        <v>-0.28438625711740328</v>
      </c>
      <c r="W110" s="156">
        <f t="shared" si="35"/>
        <v>-0.47017268445839877</v>
      </c>
      <c r="X110" s="156">
        <f t="shared" si="36"/>
        <v>-0.42317380352644834</v>
      </c>
      <c r="Y110" s="156">
        <f t="shared" si="37"/>
        <v>-0.39146800501882056</v>
      </c>
      <c r="Z110" s="156">
        <f t="shared" si="38"/>
        <v>-0.42206477732793524</v>
      </c>
      <c r="AA110" s="156">
        <f t="shared" si="39"/>
        <v>-0.25404082386626026</v>
      </c>
      <c r="AB110" s="156">
        <f t="shared" si="40"/>
        <v>-0.33860381861575178</v>
      </c>
      <c r="AC110" s="156">
        <f t="shared" si="41"/>
        <v>-0.26759503199096724</v>
      </c>
      <c r="AD110" s="156">
        <f t="shared" si="42"/>
        <v>-0.23268163166787353</v>
      </c>
      <c r="AE110" s="158">
        <f t="shared" si="43"/>
        <v>-0.29770913237275837</v>
      </c>
    </row>
    <row r="111" spans="1:31" s="146" customFormat="1" ht="15" customHeight="1">
      <c r="A111" s="159" t="s">
        <v>336</v>
      </c>
      <c r="B111" s="165">
        <f t="shared" si="33"/>
        <v>51432</v>
      </c>
      <c r="C111" s="165">
        <v>1261</v>
      </c>
      <c r="D111" s="165">
        <v>403</v>
      </c>
      <c r="E111" s="165">
        <v>2373</v>
      </c>
      <c r="F111" s="165">
        <v>1940</v>
      </c>
      <c r="G111" s="165">
        <v>21516</v>
      </c>
      <c r="H111" s="165">
        <v>3358</v>
      </c>
      <c r="I111" s="165">
        <v>2695</v>
      </c>
      <c r="J111" s="165">
        <v>8293</v>
      </c>
      <c r="K111" s="165">
        <v>9593</v>
      </c>
      <c r="L111" s="165">
        <v>36601</v>
      </c>
      <c r="M111" s="165">
        <v>669</v>
      </c>
      <c r="N111" s="165">
        <v>214</v>
      </c>
      <c r="O111" s="165">
        <v>1476</v>
      </c>
      <c r="P111" s="165">
        <v>1129</v>
      </c>
      <c r="Q111" s="165">
        <v>15942</v>
      </c>
      <c r="R111" s="165">
        <v>2227</v>
      </c>
      <c r="S111" s="165">
        <v>1964</v>
      </c>
      <c r="T111" s="165">
        <v>6316</v>
      </c>
      <c r="U111" s="165">
        <v>6664</v>
      </c>
      <c r="V111" s="156">
        <f t="shared" si="34"/>
        <v>-0.2883613314667911</v>
      </c>
      <c r="W111" s="156">
        <f t="shared" si="35"/>
        <v>-0.46946867565424266</v>
      </c>
      <c r="X111" s="156">
        <f t="shared" si="36"/>
        <v>-0.46898263027295284</v>
      </c>
      <c r="Y111" s="156">
        <f t="shared" si="37"/>
        <v>-0.37800252844500631</v>
      </c>
      <c r="Z111" s="156">
        <f t="shared" si="38"/>
        <v>-0.41804123711340208</v>
      </c>
      <c r="AA111" s="156">
        <f t="shared" si="39"/>
        <v>-0.25906302286670385</v>
      </c>
      <c r="AB111" s="156">
        <f t="shared" si="40"/>
        <v>-0.33680762358546756</v>
      </c>
      <c r="AC111" s="156">
        <f t="shared" si="41"/>
        <v>-0.27124304267161409</v>
      </c>
      <c r="AD111" s="156">
        <f t="shared" si="42"/>
        <v>-0.23839382611841312</v>
      </c>
      <c r="AE111" s="158">
        <f t="shared" si="43"/>
        <v>-0.30532680079224434</v>
      </c>
    </row>
    <row r="112" spans="1:31" s="146" customFormat="1" ht="15" customHeight="1">
      <c r="A112" s="159" t="s">
        <v>337</v>
      </c>
      <c r="B112" s="165">
        <f t="shared" si="33"/>
        <v>49027</v>
      </c>
      <c r="C112" s="165">
        <v>1177</v>
      </c>
      <c r="D112" s="165">
        <v>393</v>
      </c>
      <c r="E112" s="165">
        <v>2258</v>
      </c>
      <c r="F112" s="165">
        <v>1867</v>
      </c>
      <c r="G112" s="165">
        <v>20332</v>
      </c>
      <c r="H112" s="165">
        <v>3252</v>
      </c>
      <c r="I112" s="165">
        <v>2606</v>
      </c>
      <c r="J112" s="165">
        <v>7922</v>
      </c>
      <c r="K112" s="165">
        <v>9220</v>
      </c>
      <c r="L112" s="165">
        <v>37944</v>
      </c>
      <c r="M112" s="165">
        <v>690</v>
      </c>
      <c r="N112" s="165">
        <v>224</v>
      </c>
      <c r="O112" s="165">
        <v>1507</v>
      </c>
      <c r="P112" s="165">
        <v>1159</v>
      </c>
      <c r="Q112" s="165">
        <v>16559</v>
      </c>
      <c r="R112" s="165">
        <v>2267</v>
      </c>
      <c r="S112" s="165">
        <v>2051</v>
      </c>
      <c r="T112" s="165">
        <v>6596</v>
      </c>
      <c r="U112" s="165">
        <v>6891</v>
      </c>
      <c r="V112" s="156">
        <f t="shared" si="34"/>
        <v>-0.22605911028616885</v>
      </c>
      <c r="W112" s="156">
        <f t="shared" si="35"/>
        <v>-0.4137638062871708</v>
      </c>
      <c r="X112" s="156">
        <f t="shared" si="36"/>
        <v>-0.43002544529262088</v>
      </c>
      <c r="Y112" s="156">
        <f t="shared" si="37"/>
        <v>-0.33259521700620015</v>
      </c>
      <c r="Z112" s="156">
        <f t="shared" si="38"/>
        <v>-0.37921799678628815</v>
      </c>
      <c r="AA112" s="156">
        <f t="shared" si="39"/>
        <v>-0.18556954554397009</v>
      </c>
      <c r="AB112" s="156">
        <f t="shared" si="40"/>
        <v>-0.30289052890528906</v>
      </c>
      <c r="AC112" s="156">
        <f t="shared" si="41"/>
        <v>-0.21297006907137375</v>
      </c>
      <c r="AD112" s="156">
        <f t="shared" si="42"/>
        <v>-0.16738197424892703</v>
      </c>
      <c r="AE112" s="158">
        <f t="shared" si="43"/>
        <v>-0.25260303687635577</v>
      </c>
    </row>
    <row r="113" spans="1:31" s="146" customFormat="1" ht="15" customHeight="1">
      <c r="A113" s="159" t="s">
        <v>338</v>
      </c>
      <c r="B113" s="165">
        <f t="shared" si="33"/>
        <v>48382</v>
      </c>
      <c r="C113" s="165">
        <v>1181</v>
      </c>
      <c r="D113" s="165">
        <v>391</v>
      </c>
      <c r="E113" s="165">
        <v>2241</v>
      </c>
      <c r="F113" s="165">
        <v>1862</v>
      </c>
      <c r="G113" s="165">
        <v>19981</v>
      </c>
      <c r="H113" s="165">
        <v>3208</v>
      </c>
      <c r="I113" s="165">
        <v>2632</v>
      </c>
      <c r="J113" s="165">
        <v>7746</v>
      </c>
      <c r="K113" s="165">
        <v>9140</v>
      </c>
      <c r="L113" s="165">
        <v>38786</v>
      </c>
      <c r="M113" s="165">
        <v>682</v>
      </c>
      <c r="N113" s="165">
        <v>231</v>
      </c>
      <c r="O113" s="165">
        <v>1544</v>
      </c>
      <c r="P113" s="165">
        <v>1172</v>
      </c>
      <c r="Q113" s="165">
        <v>16968</v>
      </c>
      <c r="R113" s="165">
        <v>2319</v>
      </c>
      <c r="S113" s="165">
        <v>2113</v>
      </c>
      <c r="T113" s="165">
        <v>6713</v>
      </c>
      <c r="U113" s="165">
        <v>7044</v>
      </c>
      <c r="V113" s="156">
        <f t="shared" si="34"/>
        <v>-0.19833822495969575</v>
      </c>
      <c r="W113" s="156">
        <f t="shared" si="35"/>
        <v>-0.4225232853513971</v>
      </c>
      <c r="X113" s="156">
        <f t="shared" si="36"/>
        <v>-0.40920716112531969</v>
      </c>
      <c r="Y113" s="156">
        <f t="shared" si="37"/>
        <v>-0.31102186523873271</v>
      </c>
      <c r="Z113" s="156">
        <f t="shared" si="38"/>
        <v>-0.37056928034371645</v>
      </c>
      <c r="AA113" s="156">
        <f t="shared" si="39"/>
        <v>-0.15079325359091136</v>
      </c>
      <c r="AB113" s="156">
        <f t="shared" si="40"/>
        <v>-0.27711970074812969</v>
      </c>
      <c r="AC113" s="156">
        <f t="shared" si="41"/>
        <v>-0.19718844984802431</v>
      </c>
      <c r="AD113" s="156">
        <f t="shared" si="42"/>
        <v>-0.13335915311128324</v>
      </c>
      <c r="AE113" s="158">
        <f t="shared" si="43"/>
        <v>-0.22932166301969364</v>
      </c>
    </row>
    <row r="114" spans="1:31" s="146" customFormat="1" ht="15" customHeight="1">
      <c r="A114" s="159" t="s">
        <v>339</v>
      </c>
      <c r="B114" s="165">
        <f t="shared" si="33"/>
        <v>50256</v>
      </c>
      <c r="C114" s="165">
        <v>1211</v>
      </c>
      <c r="D114" s="165">
        <v>394</v>
      </c>
      <c r="E114" s="165">
        <v>2323</v>
      </c>
      <c r="F114" s="165">
        <v>1943</v>
      </c>
      <c r="G114" s="165">
        <v>20886</v>
      </c>
      <c r="H114" s="165">
        <v>3301</v>
      </c>
      <c r="I114" s="165">
        <v>2702</v>
      </c>
      <c r="J114" s="165">
        <v>8061</v>
      </c>
      <c r="K114" s="165">
        <v>9435</v>
      </c>
      <c r="L114" s="165">
        <v>39168</v>
      </c>
      <c r="M114" s="165">
        <v>678</v>
      </c>
      <c r="N114" s="165">
        <v>229</v>
      </c>
      <c r="O114" s="165">
        <v>1534</v>
      </c>
      <c r="P114" s="165">
        <v>1200</v>
      </c>
      <c r="Q114" s="165">
        <v>17094</v>
      </c>
      <c r="R114" s="165">
        <v>2325</v>
      </c>
      <c r="S114" s="165">
        <v>2125</v>
      </c>
      <c r="T114" s="165">
        <v>6801</v>
      </c>
      <c r="U114" s="165">
        <v>7182</v>
      </c>
      <c r="V114" s="156">
        <f t="shared" si="34"/>
        <v>-0.22063037249283668</v>
      </c>
      <c r="W114" s="156">
        <f t="shared" si="35"/>
        <v>-0.44013212221304709</v>
      </c>
      <c r="X114" s="156">
        <f t="shared" si="36"/>
        <v>-0.41878172588832485</v>
      </c>
      <c r="Y114" s="156">
        <f t="shared" si="37"/>
        <v>-0.33964700817907878</v>
      </c>
      <c r="Z114" s="156">
        <f t="shared" si="38"/>
        <v>-0.38239835306227482</v>
      </c>
      <c r="AA114" s="156">
        <f t="shared" si="39"/>
        <v>-0.18155702384372308</v>
      </c>
      <c r="AB114" s="156">
        <f t="shared" si="40"/>
        <v>-0.29566797940018175</v>
      </c>
      <c r="AC114" s="156">
        <f t="shared" si="41"/>
        <v>-0.21354552183567727</v>
      </c>
      <c r="AD114" s="156">
        <f t="shared" si="42"/>
        <v>-0.15630815035355414</v>
      </c>
      <c r="AE114" s="158">
        <f t="shared" si="43"/>
        <v>-0.23879173290937997</v>
      </c>
    </row>
    <row r="115" spans="1:31" s="146" customFormat="1" ht="15" customHeight="1">
      <c r="A115" s="159" t="s">
        <v>340</v>
      </c>
      <c r="B115" s="165">
        <f t="shared" si="33"/>
        <v>51405</v>
      </c>
      <c r="C115" s="165">
        <v>1228</v>
      </c>
      <c r="D115" s="165">
        <v>385</v>
      </c>
      <c r="E115" s="165">
        <v>2357</v>
      </c>
      <c r="F115" s="165">
        <v>1997</v>
      </c>
      <c r="G115" s="165">
        <v>21518</v>
      </c>
      <c r="H115" s="165">
        <v>3359</v>
      </c>
      <c r="I115" s="165">
        <v>2715</v>
      </c>
      <c r="J115" s="165">
        <v>8190</v>
      </c>
      <c r="K115" s="165">
        <v>9656</v>
      </c>
      <c r="L115" s="165">
        <v>38972</v>
      </c>
      <c r="M115" s="165">
        <v>648</v>
      </c>
      <c r="N115" s="165">
        <v>227</v>
      </c>
      <c r="O115" s="165">
        <v>1523</v>
      </c>
      <c r="P115" s="165">
        <v>1226</v>
      </c>
      <c r="Q115" s="165">
        <v>17190</v>
      </c>
      <c r="R115" s="165">
        <v>2299</v>
      </c>
      <c r="S115" s="165">
        <v>2104</v>
      </c>
      <c r="T115" s="165">
        <v>6719</v>
      </c>
      <c r="U115" s="165">
        <v>7036</v>
      </c>
      <c r="V115" s="156">
        <f t="shared" si="34"/>
        <v>-0.24186363194241806</v>
      </c>
      <c r="W115" s="156">
        <f t="shared" si="35"/>
        <v>-0.47231270358306188</v>
      </c>
      <c r="X115" s="156">
        <f t="shared" si="36"/>
        <v>-0.41038961038961042</v>
      </c>
      <c r="Y115" s="156">
        <f t="shared" si="37"/>
        <v>-0.35383962664403901</v>
      </c>
      <c r="Z115" s="156">
        <f t="shared" si="38"/>
        <v>-0.38607911867801703</v>
      </c>
      <c r="AA115" s="156">
        <f t="shared" si="39"/>
        <v>-0.20113393438051863</v>
      </c>
      <c r="AB115" s="156">
        <f t="shared" si="40"/>
        <v>-0.3155701101518309</v>
      </c>
      <c r="AC115" s="156">
        <f t="shared" si="41"/>
        <v>-0.22504604051565377</v>
      </c>
      <c r="AD115" s="156">
        <f t="shared" si="42"/>
        <v>-0.17960927960927961</v>
      </c>
      <c r="AE115" s="158">
        <f t="shared" si="43"/>
        <v>-0.27133388566694283</v>
      </c>
    </row>
    <row r="116" spans="1:31" s="146" customFormat="1" ht="15" customHeight="1">
      <c r="A116" s="159" t="s">
        <v>341</v>
      </c>
      <c r="B116" s="165">
        <f t="shared" si="33"/>
        <v>51852</v>
      </c>
      <c r="C116" s="165">
        <v>1236</v>
      </c>
      <c r="D116" s="165">
        <v>388</v>
      </c>
      <c r="E116" s="165">
        <v>2364</v>
      </c>
      <c r="F116" s="165">
        <v>2023</v>
      </c>
      <c r="G116" s="165">
        <v>21726</v>
      </c>
      <c r="H116" s="165">
        <v>3386</v>
      </c>
      <c r="I116" s="165">
        <v>2702</v>
      </c>
      <c r="J116" s="165">
        <v>8335</v>
      </c>
      <c r="K116" s="165">
        <v>9692</v>
      </c>
      <c r="L116" s="165">
        <v>38408</v>
      </c>
      <c r="M116" s="165">
        <v>643</v>
      </c>
      <c r="N116" s="165">
        <v>217</v>
      </c>
      <c r="O116" s="165">
        <v>1489</v>
      </c>
      <c r="P116" s="165">
        <v>1246</v>
      </c>
      <c r="Q116" s="165">
        <v>16956</v>
      </c>
      <c r="R116" s="165">
        <v>2256</v>
      </c>
      <c r="S116" s="165">
        <v>2019</v>
      </c>
      <c r="T116" s="165">
        <v>6686</v>
      </c>
      <c r="U116" s="165">
        <v>6896</v>
      </c>
      <c r="V116" s="156">
        <f t="shared" si="34"/>
        <v>-0.25927640206742264</v>
      </c>
      <c r="W116" s="156">
        <f t="shared" si="35"/>
        <v>-0.47977346278317151</v>
      </c>
      <c r="X116" s="156">
        <f t="shared" si="36"/>
        <v>-0.44072164948453607</v>
      </c>
      <c r="Y116" s="156">
        <f t="shared" si="37"/>
        <v>-0.37013536379018613</v>
      </c>
      <c r="Z116" s="156">
        <f t="shared" si="38"/>
        <v>-0.38408304498269896</v>
      </c>
      <c r="AA116" s="156">
        <f t="shared" si="39"/>
        <v>-0.21955260977630489</v>
      </c>
      <c r="AB116" s="156">
        <f t="shared" si="40"/>
        <v>-0.33372711163614882</v>
      </c>
      <c r="AC116" s="156">
        <f t="shared" si="41"/>
        <v>-0.25277572168763879</v>
      </c>
      <c r="AD116" s="156">
        <f t="shared" si="42"/>
        <v>-0.19784043191361728</v>
      </c>
      <c r="AE116" s="158">
        <f t="shared" si="43"/>
        <v>-0.28848534874122989</v>
      </c>
    </row>
    <row r="117" spans="1:31" s="146" customFormat="1" ht="15" customHeight="1">
      <c r="A117" s="159" t="s">
        <v>342</v>
      </c>
      <c r="B117" s="165">
        <f t="shared" si="33"/>
        <v>51570</v>
      </c>
      <c r="C117" s="165">
        <v>1237</v>
      </c>
      <c r="D117" s="165">
        <v>394</v>
      </c>
      <c r="E117" s="165">
        <v>2410</v>
      </c>
      <c r="F117" s="165">
        <v>1993</v>
      </c>
      <c r="G117" s="165">
        <v>21562</v>
      </c>
      <c r="H117" s="165">
        <v>3319</v>
      </c>
      <c r="I117" s="165">
        <v>2697</v>
      </c>
      <c r="J117" s="165">
        <v>8314</v>
      </c>
      <c r="K117" s="165">
        <v>9644</v>
      </c>
      <c r="L117" s="165">
        <v>36537</v>
      </c>
      <c r="M117" s="165">
        <v>613</v>
      </c>
      <c r="N117" s="165">
        <v>199</v>
      </c>
      <c r="O117" s="165">
        <v>1445</v>
      </c>
      <c r="P117" s="165">
        <v>1190</v>
      </c>
      <c r="Q117" s="165">
        <v>16232</v>
      </c>
      <c r="R117" s="165">
        <v>2202</v>
      </c>
      <c r="S117" s="165">
        <v>1918</v>
      </c>
      <c r="T117" s="165">
        <v>6293</v>
      </c>
      <c r="U117" s="165">
        <v>6445</v>
      </c>
      <c r="V117" s="156">
        <f t="shared" si="34"/>
        <v>-0.29150668993600931</v>
      </c>
      <c r="W117" s="156">
        <f t="shared" si="35"/>
        <v>-0.50444624090541634</v>
      </c>
      <c r="X117" s="156">
        <f t="shared" si="36"/>
        <v>-0.49492385786802029</v>
      </c>
      <c r="Y117" s="156">
        <f t="shared" si="37"/>
        <v>-0.40041493775933612</v>
      </c>
      <c r="Z117" s="156">
        <f t="shared" si="38"/>
        <v>-0.40291018564977421</v>
      </c>
      <c r="AA117" s="156">
        <f t="shared" si="39"/>
        <v>-0.24719413783508024</v>
      </c>
      <c r="AB117" s="156">
        <f t="shared" si="40"/>
        <v>-0.33654715275685448</v>
      </c>
      <c r="AC117" s="156">
        <f t="shared" si="41"/>
        <v>-0.28883945124212085</v>
      </c>
      <c r="AD117" s="156">
        <f t="shared" si="42"/>
        <v>-0.24308395477507819</v>
      </c>
      <c r="AE117" s="158">
        <f t="shared" si="43"/>
        <v>-0.33170883450850269</v>
      </c>
    </row>
    <row r="118" spans="1:31" s="146" customFormat="1" ht="15" customHeight="1">
      <c r="A118" s="159" t="s">
        <v>343</v>
      </c>
      <c r="B118" s="165">
        <f t="shared" si="33"/>
        <v>51029</v>
      </c>
      <c r="C118" s="165">
        <v>1235</v>
      </c>
      <c r="D118" s="165">
        <v>392</v>
      </c>
      <c r="E118" s="165">
        <v>2347</v>
      </c>
      <c r="F118" s="165">
        <v>1964</v>
      </c>
      <c r="G118" s="165">
        <v>21360</v>
      </c>
      <c r="H118" s="165">
        <v>3270</v>
      </c>
      <c r="I118" s="165">
        <v>2647</v>
      </c>
      <c r="J118" s="165">
        <v>8211</v>
      </c>
      <c r="K118" s="165">
        <v>9603</v>
      </c>
      <c r="L118" s="165">
        <v>36115</v>
      </c>
      <c r="M118" s="165">
        <v>611</v>
      </c>
      <c r="N118" s="165">
        <v>189</v>
      </c>
      <c r="O118" s="165">
        <v>1442</v>
      </c>
      <c r="P118" s="165">
        <v>1183</v>
      </c>
      <c r="Q118" s="165">
        <v>16171</v>
      </c>
      <c r="R118" s="165">
        <v>2154</v>
      </c>
      <c r="S118" s="165">
        <v>1956</v>
      </c>
      <c r="T118" s="165">
        <v>6191</v>
      </c>
      <c r="U118" s="165">
        <v>6218</v>
      </c>
      <c r="V118" s="156">
        <f t="shared" si="34"/>
        <v>-0.29226518254325973</v>
      </c>
      <c r="W118" s="156">
        <f t="shared" si="35"/>
        <v>-0.50526315789473686</v>
      </c>
      <c r="X118" s="156">
        <f t="shared" si="36"/>
        <v>-0.5178571428571429</v>
      </c>
      <c r="Y118" s="156">
        <f t="shared" si="37"/>
        <v>-0.3855986365573072</v>
      </c>
      <c r="Z118" s="156">
        <f t="shared" si="38"/>
        <v>-0.39765784114052954</v>
      </c>
      <c r="AA118" s="156">
        <f t="shared" si="39"/>
        <v>-0.2429307116104869</v>
      </c>
      <c r="AB118" s="156">
        <f t="shared" si="40"/>
        <v>-0.34128440366972479</v>
      </c>
      <c r="AC118" s="156">
        <f t="shared" si="41"/>
        <v>-0.26105024556101247</v>
      </c>
      <c r="AD118" s="156">
        <f t="shared" si="42"/>
        <v>-0.24601144805748387</v>
      </c>
      <c r="AE118" s="158">
        <f t="shared" si="43"/>
        <v>-0.35249401228782673</v>
      </c>
    </row>
    <row r="119" spans="1:31" s="146" customFormat="1" ht="15" customHeight="1">
      <c r="A119" s="159" t="s">
        <v>344</v>
      </c>
      <c r="B119" s="165">
        <f t="shared" si="33"/>
        <v>48797</v>
      </c>
      <c r="C119" s="165">
        <v>1170</v>
      </c>
      <c r="D119" s="165">
        <v>405</v>
      </c>
      <c r="E119" s="165">
        <v>2266</v>
      </c>
      <c r="F119" s="165">
        <v>1893</v>
      </c>
      <c r="G119" s="165">
        <v>20297</v>
      </c>
      <c r="H119" s="165">
        <v>3196</v>
      </c>
      <c r="I119" s="165">
        <v>2535</v>
      </c>
      <c r="J119" s="165">
        <v>7855</v>
      </c>
      <c r="K119" s="165">
        <v>9180</v>
      </c>
      <c r="L119" s="165">
        <v>37315</v>
      </c>
      <c r="M119" s="165">
        <v>621</v>
      </c>
      <c r="N119" s="165">
        <v>183</v>
      </c>
      <c r="O119" s="165">
        <v>1503</v>
      </c>
      <c r="P119" s="165">
        <v>1217</v>
      </c>
      <c r="Q119" s="165">
        <v>16738</v>
      </c>
      <c r="R119" s="165">
        <v>2212</v>
      </c>
      <c r="S119" s="165">
        <v>2027</v>
      </c>
      <c r="T119" s="165">
        <v>6393</v>
      </c>
      <c r="U119" s="165">
        <v>6421</v>
      </c>
      <c r="V119" s="156">
        <f t="shared" si="34"/>
        <v>-0.23530135049285816</v>
      </c>
      <c r="W119" s="156">
        <f t="shared" si="35"/>
        <v>-0.46923076923076923</v>
      </c>
      <c r="X119" s="156">
        <f t="shared" si="36"/>
        <v>-0.54814814814814816</v>
      </c>
      <c r="Y119" s="156">
        <f t="shared" si="37"/>
        <v>-0.33671668137687555</v>
      </c>
      <c r="Z119" s="156">
        <f t="shared" si="38"/>
        <v>-0.35710512414157425</v>
      </c>
      <c r="AA119" s="156">
        <f t="shared" si="39"/>
        <v>-0.17534611026260039</v>
      </c>
      <c r="AB119" s="156">
        <f t="shared" si="40"/>
        <v>-0.30788485607008759</v>
      </c>
      <c r="AC119" s="156">
        <f t="shared" si="41"/>
        <v>-0.20039447731755425</v>
      </c>
      <c r="AD119" s="156">
        <f t="shared" si="42"/>
        <v>-0.18612348822406111</v>
      </c>
      <c r="AE119" s="158">
        <f t="shared" si="43"/>
        <v>-0.30054466230936822</v>
      </c>
    </row>
    <row r="120" spans="1:31" s="146" customFormat="1" ht="15" customHeight="1">
      <c r="A120" s="159" t="s">
        <v>345</v>
      </c>
      <c r="B120" s="165">
        <f t="shared" si="33"/>
        <v>48158</v>
      </c>
      <c r="C120" s="165">
        <v>1164</v>
      </c>
      <c r="D120" s="165">
        <v>395</v>
      </c>
      <c r="E120" s="165">
        <v>2234</v>
      </c>
      <c r="F120" s="165">
        <v>1848</v>
      </c>
      <c r="G120" s="165">
        <v>20006</v>
      </c>
      <c r="H120" s="165">
        <v>3166</v>
      </c>
      <c r="I120" s="165">
        <v>2509</v>
      </c>
      <c r="J120" s="165">
        <v>7759</v>
      </c>
      <c r="K120" s="165">
        <v>9077</v>
      </c>
      <c r="L120" s="165">
        <v>38210</v>
      </c>
      <c r="M120" s="165">
        <v>596</v>
      </c>
      <c r="N120" s="165">
        <v>181</v>
      </c>
      <c r="O120" s="165">
        <v>1511</v>
      </c>
      <c r="P120" s="165">
        <v>1240</v>
      </c>
      <c r="Q120" s="165">
        <v>17249</v>
      </c>
      <c r="R120" s="165">
        <v>2242</v>
      </c>
      <c r="S120" s="165">
        <v>2030</v>
      </c>
      <c r="T120" s="165">
        <v>6565</v>
      </c>
      <c r="U120" s="165">
        <v>6596</v>
      </c>
      <c r="V120" s="156">
        <f t="shared" si="34"/>
        <v>-0.20657004028406495</v>
      </c>
      <c r="W120" s="156">
        <f t="shared" si="35"/>
        <v>-0.48797250859106528</v>
      </c>
      <c r="X120" s="156">
        <f t="shared" si="36"/>
        <v>-0.54177215189873418</v>
      </c>
      <c r="Y120" s="156">
        <f t="shared" si="37"/>
        <v>-0.32363473589973141</v>
      </c>
      <c r="Z120" s="156">
        <f t="shared" si="38"/>
        <v>-0.32900432900432902</v>
      </c>
      <c r="AA120" s="156">
        <f t="shared" si="39"/>
        <v>-0.13780865740277917</v>
      </c>
      <c r="AB120" s="156">
        <f t="shared" si="40"/>
        <v>-0.29185091598231205</v>
      </c>
      <c r="AC120" s="156">
        <f t="shared" si="41"/>
        <v>-0.1909127142287764</v>
      </c>
      <c r="AD120" s="156">
        <f t="shared" si="42"/>
        <v>-0.15388581002706533</v>
      </c>
      <c r="AE120" s="158">
        <f t="shared" si="43"/>
        <v>-0.27332819213396498</v>
      </c>
    </row>
    <row r="121" spans="1:31" s="146" customFormat="1" ht="15" customHeight="1">
      <c r="A121" s="159" t="s">
        <v>346</v>
      </c>
      <c r="B121" s="165">
        <f t="shared" si="33"/>
        <v>49714</v>
      </c>
      <c r="C121" s="165">
        <v>1236</v>
      </c>
      <c r="D121" s="165">
        <v>401</v>
      </c>
      <c r="E121" s="165">
        <v>2277</v>
      </c>
      <c r="F121" s="165">
        <v>1902</v>
      </c>
      <c r="G121" s="165">
        <v>20668</v>
      </c>
      <c r="H121" s="165">
        <v>3231</v>
      </c>
      <c r="I121" s="165">
        <v>2571</v>
      </c>
      <c r="J121" s="165">
        <v>7958</v>
      </c>
      <c r="K121" s="165">
        <v>9470</v>
      </c>
      <c r="L121" s="165">
        <v>38236</v>
      </c>
      <c r="M121" s="165">
        <v>568</v>
      </c>
      <c r="N121" s="165">
        <v>184</v>
      </c>
      <c r="O121" s="165">
        <v>1536</v>
      </c>
      <c r="P121" s="165">
        <v>1239</v>
      </c>
      <c r="Q121" s="165">
        <v>17196</v>
      </c>
      <c r="R121" s="165">
        <v>2264</v>
      </c>
      <c r="S121" s="165">
        <v>2046</v>
      </c>
      <c r="T121" s="165">
        <v>6701</v>
      </c>
      <c r="U121" s="165">
        <v>6502</v>
      </c>
      <c r="V121" s="156">
        <f t="shared" si="34"/>
        <v>-0.23088063724504163</v>
      </c>
      <c r="W121" s="156">
        <f t="shared" si="35"/>
        <v>-0.54045307443365698</v>
      </c>
      <c r="X121" s="156">
        <f t="shared" si="36"/>
        <v>-0.54114713216957611</v>
      </c>
      <c r="Y121" s="156">
        <f t="shared" si="37"/>
        <v>-0.32542819499341241</v>
      </c>
      <c r="Z121" s="156">
        <f t="shared" si="38"/>
        <v>-0.34858044164037855</v>
      </c>
      <c r="AA121" s="156">
        <f t="shared" si="39"/>
        <v>-0.16798916198954905</v>
      </c>
      <c r="AB121" s="156">
        <f t="shared" si="40"/>
        <v>-0.29928814608480347</v>
      </c>
      <c r="AC121" s="156">
        <f t="shared" si="41"/>
        <v>-0.20420070011668612</v>
      </c>
      <c r="AD121" s="156">
        <f t="shared" si="42"/>
        <v>-0.15795425986428752</v>
      </c>
      <c r="AE121" s="158">
        <f t="shared" si="43"/>
        <v>-0.31341077085533264</v>
      </c>
    </row>
    <row r="122" spans="1:31" s="146" customFormat="1" ht="15" customHeight="1">
      <c r="A122" s="159" t="s">
        <v>347</v>
      </c>
      <c r="B122" s="165">
        <f t="shared" si="33"/>
        <v>50986</v>
      </c>
      <c r="C122" s="165">
        <v>1261</v>
      </c>
      <c r="D122" s="165">
        <v>402</v>
      </c>
      <c r="E122" s="165">
        <v>2308</v>
      </c>
      <c r="F122" s="165">
        <v>1938</v>
      </c>
      <c r="G122" s="165">
        <v>21496</v>
      </c>
      <c r="H122" s="165">
        <v>3285</v>
      </c>
      <c r="I122" s="165">
        <v>2606</v>
      </c>
      <c r="J122" s="165">
        <v>8105</v>
      </c>
      <c r="K122" s="165">
        <v>9585</v>
      </c>
      <c r="L122" s="165">
        <v>37578</v>
      </c>
      <c r="M122" s="165">
        <v>521</v>
      </c>
      <c r="N122" s="165">
        <v>184</v>
      </c>
      <c r="O122" s="165">
        <v>1520</v>
      </c>
      <c r="P122" s="165">
        <v>1224</v>
      </c>
      <c r="Q122" s="165">
        <v>17007</v>
      </c>
      <c r="R122" s="165">
        <v>2193</v>
      </c>
      <c r="S122" s="165">
        <v>2053</v>
      </c>
      <c r="T122" s="165">
        <v>6645</v>
      </c>
      <c r="U122" s="165">
        <v>6231</v>
      </c>
      <c r="V122" s="156">
        <f t="shared" si="34"/>
        <v>-0.26297414976660261</v>
      </c>
      <c r="W122" s="156">
        <f t="shared" si="35"/>
        <v>-0.58683584456780336</v>
      </c>
      <c r="X122" s="156">
        <f t="shared" si="36"/>
        <v>-0.54228855721393032</v>
      </c>
      <c r="Y122" s="156">
        <f t="shared" si="37"/>
        <v>-0.34142114384748701</v>
      </c>
      <c r="Z122" s="156">
        <f t="shared" si="38"/>
        <v>-0.36842105263157893</v>
      </c>
      <c r="AA122" s="156">
        <f t="shared" si="39"/>
        <v>-0.20882954968366207</v>
      </c>
      <c r="AB122" s="156">
        <f t="shared" si="40"/>
        <v>-0.33242009132420092</v>
      </c>
      <c r="AC122" s="156">
        <f t="shared" si="41"/>
        <v>-0.21220260936300844</v>
      </c>
      <c r="AD122" s="156">
        <f t="shared" si="42"/>
        <v>-0.18013571869216533</v>
      </c>
      <c r="AE122" s="158">
        <f t="shared" si="43"/>
        <v>-0.34992175273865417</v>
      </c>
    </row>
    <row r="123" spans="1:31" s="146" customFormat="1" ht="15" customHeight="1">
      <c r="A123" s="159" t="s">
        <v>348</v>
      </c>
      <c r="B123" s="165">
        <f t="shared" si="33"/>
        <v>51210</v>
      </c>
      <c r="C123" s="165">
        <v>1247</v>
      </c>
      <c r="D123" s="165">
        <v>394</v>
      </c>
      <c r="E123" s="165">
        <v>2277</v>
      </c>
      <c r="F123" s="165">
        <v>1957</v>
      </c>
      <c r="G123" s="165">
        <v>21681</v>
      </c>
      <c r="H123" s="165">
        <v>3292</v>
      </c>
      <c r="I123" s="165">
        <v>2593</v>
      </c>
      <c r="J123" s="165">
        <v>8203</v>
      </c>
      <c r="K123" s="165">
        <v>9566</v>
      </c>
      <c r="L123" s="165">
        <v>36826</v>
      </c>
      <c r="M123" s="165">
        <v>494</v>
      </c>
      <c r="N123" s="165">
        <v>161</v>
      </c>
      <c r="O123" s="165">
        <v>1497</v>
      </c>
      <c r="P123" s="165">
        <v>1237</v>
      </c>
      <c r="Q123" s="165">
        <v>16777</v>
      </c>
      <c r="R123" s="165">
        <v>2175</v>
      </c>
      <c r="S123" s="165">
        <v>2072</v>
      </c>
      <c r="T123" s="165">
        <v>6545</v>
      </c>
      <c r="U123" s="165">
        <v>5868</v>
      </c>
      <c r="V123" s="156">
        <f t="shared" si="34"/>
        <v>-0.28088264010935365</v>
      </c>
      <c r="W123" s="156">
        <f t="shared" si="35"/>
        <v>-0.60384923817161185</v>
      </c>
      <c r="X123" s="156">
        <f t="shared" si="36"/>
        <v>-0.59137055837563457</v>
      </c>
      <c r="Y123" s="156">
        <f t="shared" si="37"/>
        <v>-0.34255599472990778</v>
      </c>
      <c r="Z123" s="156">
        <f t="shared" si="38"/>
        <v>-0.36791006642820645</v>
      </c>
      <c r="AA123" s="156">
        <f t="shared" si="39"/>
        <v>-0.22618882892855496</v>
      </c>
      <c r="AB123" s="156">
        <f t="shared" si="40"/>
        <v>-0.3393074119076549</v>
      </c>
      <c r="AC123" s="156">
        <f t="shared" si="41"/>
        <v>-0.20092556883918242</v>
      </c>
      <c r="AD123" s="156">
        <f t="shared" si="42"/>
        <v>-0.20212117517981226</v>
      </c>
      <c r="AE123" s="158">
        <f t="shared" si="43"/>
        <v>-0.38657746184403097</v>
      </c>
    </row>
    <row r="124" spans="1:31" s="146" customFormat="1" ht="15" customHeight="1">
      <c r="A124" s="159" t="s">
        <v>349</v>
      </c>
      <c r="B124" s="165">
        <f t="shared" si="33"/>
        <v>50907</v>
      </c>
      <c r="C124" s="165">
        <v>1234</v>
      </c>
      <c r="D124" s="165">
        <v>401</v>
      </c>
      <c r="E124" s="165">
        <v>2276</v>
      </c>
      <c r="F124" s="165">
        <v>1946</v>
      </c>
      <c r="G124" s="165">
        <v>21502</v>
      </c>
      <c r="H124" s="165">
        <v>3283</v>
      </c>
      <c r="I124" s="165">
        <v>2577</v>
      </c>
      <c r="J124" s="165">
        <v>8144</v>
      </c>
      <c r="K124" s="165">
        <v>9544</v>
      </c>
      <c r="L124" s="165">
        <v>34872</v>
      </c>
      <c r="M124" s="165">
        <v>440</v>
      </c>
      <c r="N124" s="165">
        <v>140</v>
      </c>
      <c r="O124" s="165">
        <v>1424</v>
      </c>
      <c r="P124" s="165">
        <v>1172</v>
      </c>
      <c r="Q124" s="165">
        <v>15795</v>
      </c>
      <c r="R124" s="165">
        <v>2068</v>
      </c>
      <c r="S124" s="165">
        <v>2010</v>
      </c>
      <c r="T124" s="165">
        <v>6278</v>
      </c>
      <c r="U124" s="165">
        <v>5545</v>
      </c>
      <c r="V124" s="156">
        <f t="shared" si="34"/>
        <v>-0.31498615121692497</v>
      </c>
      <c r="W124" s="156">
        <f t="shared" si="35"/>
        <v>-0.64343598055105344</v>
      </c>
      <c r="X124" s="156">
        <f t="shared" si="36"/>
        <v>-0.6508728179551122</v>
      </c>
      <c r="Y124" s="156">
        <f t="shared" si="37"/>
        <v>-0.37434094903339193</v>
      </c>
      <c r="Z124" s="156">
        <f t="shared" si="38"/>
        <v>-0.39773895169578621</v>
      </c>
      <c r="AA124" s="156">
        <f t="shared" si="39"/>
        <v>-0.26541717049576785</v>
      </c>
      <c r="AB124" s="156">
        <f t="shared" si="40"/>
        <v>-0.3700883338409991</v>
      </c>
      <c r="AC124" s="156">
        <f t="shared" si="41"/>
        <v>-0.22002328288707801</v>
      </c>
      <c r="AD124" s="156">
        <f t="shared" si="42"/>
        <v>-0.22912573673870335</v>
      </c>
      <c r="AE124" s="158">
        <f t="shared" si="43"/>
        <v>-0.4190067057837385</v>
      </c>
    </row>
    <row r="125" spans="1:31" s="146" customFormat="1" ht="15" customHeight="1">
      <c r="A125" s="159" t="s">
        <v>350</v>
      </c>
      <c r="B125" s="165">
        <f t="shared" si="33"/>
        <v>50265</v>
      </c>
      <c r="C125" s="165">
        <v>1199</v>
      </c>
      <c r="D125" s="165">
        <v>391</v>
      </c>
      <c r="E125" s="165">
        <v>2298</v>
      </c>
      <c r="F125" s="165">
        <v>1920</v>
      </c>
      <c r="G125" s="165">
        <v>21084</v>
      </c>
      <c r="H125" s="165">
        <v>3244</v>
      </c>
      <c r="I125" s="165">
        <v>2548</v>
      </c>
      <c r="J125" s="165">
        <v>8151</v>
      </c>
      <c r="K125" s="165">
        <v>9430</v>
      </c>
      <c r="L125" s="165">
        <v>34332</v>
      </c>
      <c r="M125" s="165">
        <v>397</v>
      </c>
      <c r="N125" s="165">
        <v>125</v>
      </c>
      <c r="O125" s="165">
        <v>1378</v>
      </c>
      <c r="P125" s="165">
        <v>1174</v>
      </c>
      <c r="Q125" s="165">
        <v>15588</v>
      </c>
      <c r="R125" s="165">
        <v>2004</v>
      </c>
      <c r="S125" s="165">
        <v>2004</v>
      </c>
      <c r="T125" s="165">
        <v>6194</v>
      </c>
      <c r="U125" s="165">
        <v>5468</v>
      </c>
      <c r="V125" s="156">
        <f t="shared" si="34"/>
        <v>-0.31698000596836767</v>
      </c>
      <c r="W125" s="156">
        <f t="shared" si="35"/>
        <v>-0.6688907422852377</v>
      </c>
      <c r="X125" s="156">
        <f t="shared" si="36"/>
        <v>-0.68030690537084404</v>
      </c>
      <c r="Y125" s="156">
        <f t="shared" si="37"/>
        <v>-0.40034812880765885</v>
      </c>
      <c r="Z125" s="156">
        <f t="shared" si="38"/>
        <v>-0.38854166666666667</v>
      </c>
      <c r="AA125" s="156">
        <f t="shared" si="39"/>
        <v>-0.26067159931701767</v>
      </c>
      <c r="AB125" s="156">
        <f t="shared" si="40"/>
        <v>-0.38224414303329224</v>
      </c>
      <c r="AC125" s="156">
        <f t="shared" si="41"/>
        <v>-0.21350078492935637</v>
      </c>
      <c r="AD125" s="156">
        <f t="shared" si="42"/>
        <v>-0.2400932400932401</v>
      </c>
      <c r="AE125" s="158">
        <f t="shared" si="43"/>
        <v>-0.42014846235418873</v>
      </c>
    </row>
    <row r="126" spans="1:31" s="146" customFormat="1" ht="15" customHeight="1">
      <c r="A126" s="159" t="s">
        <v>351</v>
      </c>
      <c r="B126" s="165">
        <f t="shared" si="33"/>
        <v>47541</v>
      </c>
      <c r="C126" s="165">
        <v>1123</v>
      </c>
      <c r="D126" s="165">
        <v>372</v>
      </c>
      <c r="E126" s="165">
        <v>2166</v>
      </c>
      <c r="F126" s="165">
        <v>1843</v>
      </c>
      <c r="G126" s="165">
        <v>19748</v>
      </c>
      <c r="H126" s="165">
        <v>3107</v>
      </c>
      <c r="I126" s="165">
        <v>2477</v>
      </c>
      <c r="J126" s="165">
        <v>7815</v>
      </c>
      <c r="K126" s="165">
        <v>8890</v>
      </c>
      <c r="L126" s="165">
        <v>35515</v>
      </c>
      <c r="M126" s="165">
        <v>379</v>
      </c>
      <c r="N126" s="165">
        <v>125</v>
      </c>
      <c r="O126" s="165">
        <v>1436</v>
      </c>
      <c r="P126" s="165">
        <v>1230</v>
      </c>
      <c r="Q126" s="165">
        <v>16147</v>
      </c>
      <c r="R126" s="165">
        <v>2018</v>
      </c>
      <c r="S126" s="165">
        <v>2078</v>
      </c>
      <c r="T126" s="165">
        <v>6415</v>
      </c>
      <c r="U126" s="165">
        <v>5687</v>
      </c>
      <c r="V126" s="156">
        <f t="shared" si="34"/>
        <v>-0.2529606024273785</v>
      </c>
      <c r="W126" s="156">
        <f t="shared" si="35"/>
        <v>-0.66251113089937663</v>
      </c>
      <c r="X126" s="156">
        <f t="shared" si="36"/>
        <v>-0.66397849462365588</v>
      </c>
      <c r="Y126" s="156">
        <f t="shared" si="37"/>
        <v>-0.33702677746999077</v>
      </c>
      <c r="Z126" s="156">
        <f t="shared" si="38"/>
        <v>-0.33260987520347257</v>
      </c>
      <c r="AA126" s="156">
        <f t="shared" si="39"/>
        <v>-0.1823475795017217</v>
      </c>
      <c r="AB126" s="156">
        <f t="shared" si="40"/>
        <v>-0.35049887351142583</v>
      </c>
      <c r="AC126" s="156">
        <f t="shared" si="41"/>
        <v>-0.16108195397658459</v>
      </c>
      <c r="AD126" s="156">
        <f t="shared" si="42"/>
        <v>-0.17914267434420986</v>
      </c>
      <c r="AE126" s="158">
        <f t="shared" si="43"/>
        <v>-0.36029246344206972</v>
      </c>
    </row>
    <row r="127" spans="1:31" s="146" customFormat="1" ht="15" customHeight="1">
      <c r="A127" s="159" t="s">
        <v>352</v>
      </c>
      <c r="B127" s="165">
        <f t="shared" si="33"/>
        <v>46739</v>
      </c>
      <c r="C127" s="165">
        <v>1130</v>
      </c>
      <c r="D127" s="165">
        <v>382</v>
      </c>
      <c r="E127" s="165">
        <v>2107</v>
      </c>
      <c r="F127" s="165">
        <v>1834</v>
      </c>
      <c r="G127" s="165">
        <v>19365</v>
      </c>
      <c r="H127" s="165">
        <v>3107</v>
      </c>
      <c r="I127" s="165">
        <v>2429</v>
      </c>
      <c r="J127" s="165">
        <v>7621</v>
      </c>
      <c r="K127" s="165">
        <v>8764</v>
      </c>
      <c r="L127" s="165">
        <v>35838</v>
      </c>
      <c r="M127" s="165">
        <v>302</v>
      </c>
      <c r="N127" s="165">
        <v>98</v>
      </c>
      <c r="O127" s="165">
        <v>1443</v>
      </c>
      <c r="P127" s="165">
        <v>1248</v>
      </c>
      <c r="Q127" s="165">
        <v>16420</v>
      </c>
      <c r="R127" s="165">
        <v>2026</v>
      </c>
      <c r="S127" s="165">
        <v>2051</v>
      </c>
      <c r="T127" s="165">
        <v>6553</v>
      </c>
      <c r="U127" s="165">
        <v>5697</v>
      </c>
      <c r="V127" s="156">
        <f t="shared" si="34"/>
        <v>-0.23323134855260061</v>
      </c>
      <c r="W127" s="156">
        <f t="shared" si="35"/>
        <v>-0.73274336283185837</v>
      </c>
      <c r="X127" s="156">
        <f t="shared" si="36"/>
        <v>-0.74345549738219896</v>
      </c>
      <c r="Y127" s="156">
        <f t="shared" si="37"/>
        <v>-0.31514000949216897</v>
      </c>
      <c r="Z127" s="156">
        <f t="shared" si="38"/>
        <v>-0.31952017448200654</v>
      </c>
      <c r="AA127" s="156">
        <f t="shared" si="39"/>
        <v>-0.15207849212496771</v>
      </c>
      <c r="AB127" s="156">
        <f t="shared" si="40"/>
        <v>-0.34792404248471193</v>
      </c>
      <c r="AC127" s="156">
        <f t="shared" si="41"/>
        <v>-0.15561959654178675</v>
      </c>
      <c r="AD127" s="156">
        <f t="shared" si="42"/>
        <v>-0.14013908935835193</v>
      </c>
      <c r="AE127" s="158">
        <f t="shared" si="43"/>
        <v>-0.34995435874030123</v>
      </c>
    </row>
    <row r="128" spans="1:31" s="166" customFormat="1" ht="17.25" customHeight="1">
      <c r="A128" s="60" t="s">
        <v>353</v>
      </c>
      <c r="M128" s="167"/>
      <c r="N128" s="167"/>
      <c r="O128" s="167"/>
      <c r="P128" s="167"/>
      <c r="Q128" s="167"/>
      <c r="R128" s="167"/>
    </row>
    <row r="129" spans="1:18" s="166" customFormat="1" ht="12" customHeight="1">
      <c r="A129" s="166" t="s">
        <v>354</v>
      </c>
      <c r="M129" s="167"/>
      <c r="N129" s="167"/>
      <c r="O129" s="167"/>
      <c r="P129" s="167"/>
      <c r="Q129" s="167"/>
      <c r="R129" s="167"/>
    </row>
    <row r="130" spans="1:18" s="166" customFormat="1" ht="12" customHeight="1">
      <c r="A130" s="166" t="s">
        <v>355</v>
      </c>
      <c r="M130" s="167"/>
      <c r="N130" s="167"/>
      <c r="O130" s="167"/>
      <c r="P130" s="167"/>
      <c r="Q130" s="167"/>
      <c r="R130" s="167"/>
    </row>
    <row r="131" spans="1:18" s="166" customFormat="1" ht="12" customHeight="1">
      <c r="A131" s="166" t="s">
        <v>356</v>
      </c>
      <c r="M131" s="167"/>
      <c r="N131" s="167"/>
      <c r="O131" s="167"/>
      <c r="P131" s="167"/>
      <c r="Q131" s="167"/>
      <c r="R131" s="167"/>
    </row>
    <row r="132" spans="1:18" s="166" customFormat="1" ht="12" customHeight="1">
      <c r="A132" s="168" t="s">
        <v>357</v>
      </c>
      <c r="M132" s="167"/>
      <c r="N132" s="167"/>
      <c r="O132" s="167"/>
      <c r="P132" s="167"/>
      <c r="Q132" s="167"/>
      <c r="R132" s="167"/>
    </row>
    <row r="133" spans="1:18" s="171" customFormat="1" ht="12" customHeight="1">
      <c r="A133" s="170" t="s">
        <v>358</v>
      </c>
      <c r="M133" s="167"/>
      <c r="N133" s="167"/>
      <c r="O133" s="167"/>
      <c r="P133" s="167"/>
      <c r="Q133" s="167"/>
      <c r="R133" s="167"/>
    </row>
    <row r="134" spans="1:18" s="166" customFormat="1" ht="12" customHeight="1">
      <c r="A134" s="61" t="s">
        <v>359</v>
      </c>
      <c r="M134" s="167"/>
      <c r="N134" s="167"/>
      <c r="O134" s="167"/>
      <c r="P134" s="167"/>
      <c r="Q134" s="167"/>
      <c r="R134" s="167"/>
    </row>
    <row r="135" spans="1:18" s="166" customFormat="1" ht="12" customHeight="1">
      <c r="A135" s="169" t="s">
        <v>360</v>
      </c>
      <c r="M135" s="167"/>
      <c r="N135" s="167"/>
      <c r="O135" s="167"/>
      <c r="P135" s="167"/>
      <c r="Q135" s="167"/>
      <c r="R135" s="167"/>
    </row>
  </sheetData>
  <mergeCells count="3">
    <mergeCell ref="B4:K4"/>
    <mergeCell ref="L4:U4"/>
    <mergeCell ref="V4:AE4"/>
  </mergeCells>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ignoredErrors>
    <ignoredError sqref="B6:U12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showGridLines="0" zoomScaleNormal="100" workbookViewId="0">
      <pane xSplit="2" ySplit="5" topLeftCell="C6" activePane="bottomRight" state="frozen"/>
      <selection pane="topRight"/>
      <selection pane="bottomLeft"/>
      <selection pane="bottomRight"/>
    </sheetView>
  </sheetViews>
  <sheetFormatPr defaultColWidth="9.109375" defaultRowHeight="13.8"/>
  <cols>
    <col min="1" max="1" width="30.6640625" style="78" customWidth="1"/>
    <col min="2" max="2" width="15.6640625" style="78" customWidth="1"/>
    <col min="3" max="6" width="10.6640625" style="78" customWidth="1"/>
    <col min="7" max="7" width="15.6640625" style="78" customWidth="1"/>
    <col min="8" max="12" width="10.6640625" style="78" customWidth="1"/>
    <col min="13" max="13" width="15.6640625" style="78" customWidth="1"/>
    <col min="14" max="18" width="10.6640625" style="78" customWidth="1"/>
    <col min="19" max="19" width="15.6640625" style="78" customWidth="1"/>
    <col min="20" max="20" width="10.6640625" style="78" customWidth="1"/>
    <col min="21" max="16384" width="9.109375" style="78"/>
  </cols>
  <sheetData>
    <row r="1" spans="1:20" s="79" customFormat="1" ht="15" hidden="1" customHeight="1">
      <c r="A1" s="79" t="s">
        <v>361</v>
      </c>
    </row>
    <row r="2" spans="1:20" ht="24" customHeight="1">
      <c r="A2" s="71" t="s">
        <v>195</v>
      </c>
      <c r="M2" s="137"/>
      <c r="N2" s="137"/>
      <c r="O2" s="137"/>
      <c r="P2" s="137"/>
      <c r="Q2" s="137"/>
      <c r="R2" s="137"/>
    </row>
    <row r="3" spans="1:20" s="151" customFormat="1" ht="20.25" customHeight="1">
      <c r="A3" s="93" t="s">
        <v>362</v>
      </c>
    </row>
    <row r="4" spans="1:20" ht="15" customHeight="1">
      <c r="A4" s="189"/>
      <c r="B4" s="190"/>
      <c r="C4" s="461" t="s">
        <v>363</v>
      </c>
      <c r="D4" s="461"/>
      <c r="E4" s="461"/>
      <c r="F4" s="461"/>
      <c r="G4" s="461"/>
      <c r="H4" s="461"/>
      <c r="I4" s="461" t="s">
        <v>364</v>
      </c>
      <c r="J4" s="461"/>
      <c r="K4" s="461"/>
      <c r="L4" s="461"/>
      <c r="M4" s="461"/>
      <c r="N4" s="461"/>
      <c r="O4" s="460" t="s">
        <v>199</v>
      </c>
      <c r="P4" s="461"/>
      <c r="Q4" s="461"/>
      <c r="R4" s="461"/>
      <c r="S4" s="461"/>
      <c r="T4" s="462"/>
    </row>
    <row r="5" spans="1:20" ht="15" customHeight="1">
      <c r="A5" s="150" t="s">
        <v>365</v>
      </c>
      <c r="B5" s="188" t="s">
        <v>366</v>
      </c>
      <c r="C5" s="186" t="s">
        <v>367</v>
      </c>
      <c r="D5" s="186" t="s">
        <v>368</v>
      </c>
      <c r="E5" s="186" t="s">
        <v>369</v>
      </c>
      <c r="F5" s="186" t="s">
        <v>370</v>
      </c>
      <c r="G5" s="186" t="s">
        <v>371</v>
      </c>
      <c r="H5" s="186" t="s">
        <v>372</v>
      </c>
      <c r="I5" s="186" t="s">
        <v>373</v>
      </c>
      <c r="J5" s="186" t="s">
        <v>374</v>
      </c>
      <c r="K5" s="186" t="s">
        <v>375</v>
      </c>
      <c r="L5" s="186" t="s">
        <v>376</v>
      </c>
      <c r="M5" s="186" t="s">
        <v>377</v>
      </c>
      <c r="N5" s="186" t="s">
        <v>378</v>
      </c>
      <c r="O5" s="186" t="s">
        <v>379</v>
      </c>
      <c r="P5" s="186" t="s">
        <v>380</v>
      </c>
      <c r="Q5" s="186" t="s">
        <v>381</v>
      </c>
      <c r="R5" s="186" t="s">
        <v>382</v>
      </c>
      <c r="S5" s="186" t="s">
        <v>383</v>
      </c>
      <c r="T5" s="187" t="s">
        <v>221</v>
      </c>
    </row>
    <row r="6" spans="1:20" s="146" customFormat="1" ht="15" customHeight="1">
      <c r="A6" s="182" t="s">
        <v>384</v>
      </c>
      <c r="B6" s="46" t="s">
        <v>385</v>
      </c>
      <c r="C6" s="165">
        <v>14424</v>
      </c>
      <c r="D6" s="165">
        <v>4940</v>
      </c>
      <c r="E6" s="165">
        <v>58860</v>
      </c>
      <c r="F6" s="165">
        <v>30251</v>
      </c>
      <c r="G6" s="165">
        <v>12585</v>
      </c>
      <c r="H6" s="165">
        <v>121060</v>
      </c>
      <c r="I6" s="165">
        <v>13725</v>
      </c>
      <c r="J6" s="165">
        <v>3810</v>
      </c>
      <c r="K6" s="165">
        <v>50790</v>
      </c>
      <c r="L6" s="165">
        <v>24314</v>
      </c>
      <c r="M6" s="165">
        <v>9685</v>
      </c>
      <c r="N6" s="165">
        <v>102324</v>
      </c>
      <c r="O6" s="1">
        <f t="shared" ref="O6:O15" si="0">(I6-C6)/C6</f>
        <v>-4.8460898502495839E-2</v>
      </c>
      <c r="P6" s="1">
        <f t="shared" ref="P6:P15" si="1">(J6-D6)/D6</f>
        <v>-0.22874493927125505</v>
      </c>
      <c r="Q6" s="1">
        <f t="shared" ref="Q6:Q15" si="2">(K6-E6)/E6</f>
        <v>-0.13710499490316005</v>
      </c>
      <c r="R6" s="1">
        <f t="shared" ref="R6:R15" si="3">(L6-F6)/F6</f>
        <v>-0.19625797494297709</v>
      </c>
      <c r="S6" s="1">
        <f t="shared" ref="S6:S15" si="4">(M6-G6)/G6</f>
        <v>-0.23043305522447358</v>
      </c>
      <c r="T6" s="185">
        <f t="shared" ref="T6:T15" si="5">(N6-H6)/H6</f>
        <v>-0.15476623162068395</v>
      </c>
    </row>
    <row r="7" spans="1:20" s="146" customFormat="1" ht="15" customHeight="1">
      <c r="A7" s="183" t="s">
        <v>384</v>
      </c>
      <c r="B7" s="46" t="s">
        <v>386</v>
      </c>
      <c r="C7" s="165">
        <v>16012</v>
      </c>
      <c r="D7" s="165">
        <v>3899</v>
      </c>
      <c r="E7" s="165">
        <v>34350</v>
      </c>
      <c r="F7" s="165">
        <v>33685</v>
      </c>
      <c r="G7" s="165">
        <v>9069</v>
      </c>
      <c r="H7" s="165">
        <v>97015</v>
      </c>
      <c r="I7" s="165">
        <v>15075</v>
      </c>
      <c r="J7" s="165">
        <v>2968</v>
      </c>
      <c r="K7" s="165">
        <v>28531</v>
      </c>
      <c r="L7" s="165">
        <v>27612</v>
      </c>
      <c r="M7" s="165">
        <v>7305</v>
      </c>
      <c r="N7" s="165">
        <v>81491</v>
      </c>
      <c r="O7" s="1">
        <f t="shared" si="0"/>
        <v>-5.851861104171871E-2</v>
      </c>
      <c r="P7" s="1">
        <f t="shared" si="1"/>
        <v>-0.23877917414721722</v>
      </c>
      <c r="Q7" s="1">
        <f t="shared" si="2"/>
        <v>-0.16940320232896652</v>
      </c>
      <c r="R7" s="1">
        <f t="shared" si="3"/>
        <v>-0.18028796200089062</v>
      </c>
      <c r="S7" s="1">
        <f t="shared" si="4"/>
        <v>-0.19450876612636453</v>
      </c>
      <c r="T7" s="185">
        <f t="shared" si="5"/>
        <v>-0.16001649229500592</v>
      </c>
    </row>
    <row r="8" spans="1:20" s="146" customFormat="1" ht="15" customHeight="1">
      <c r="A8" s="182" t="s">
        <v>387</v>
      </c>
      <c r="B8" s="46" t="s">
        <v>385</v>
      </c>
      <c r="C8" s="165">
        <v>14240</v>
      </c>
      <c r="D8" s="165">
        <v>4958</v>
      </c>
      <c r="E8" s="165">
        <v>57583</v>
      </c>
      <c r="F8" s="165">
        <v>30018</v>
      </c>
      <c r="G8" s="165">
        <v>12168</v>
      </c>
      <c r="H8" s="165">
        <v>118967</v>
      </c>
      <c r="I8" s="165">
        <v>12193</v>
      </c>
      <c r="J8" s="165">
        <v>2639</v>
      </c>
      <c r="K8" s="165">
        <v>42938</v>
      </c>
      <c r="L8" s="165">
        <v>18374</v>
      </c>
      <c r="M8" s="165">
        <v>7876</v>
      </c>
      <c r="N8" s="165">
        <v>84020</v>
      </c>
      <c r="O8" s="1">
        <f t="shared" si="0"/>
        <v>-0.14374999999999999</v>
      </c>
      <c r="P8" s="1">
        <f t="shared" si="1"/>
        <v>-0.46772892295280355</v>
      </c>
      <c r="Q8" s="1">
        <f t="shared" si="2"/>
        <v>-0.25432853446329645</v>
      </c>
      <c r="R8" s="1">
        <f t="shared" si="3"/>
        <v>-0.38790059297754681</v>
      </c>
      <c r="S8" s="1">
        <f t="shared" si="4"/>
        <v>-0.3527284681130835</v>
      </c>
      <c r="T8" s="185">
        <f t="shared" si="5"/>
        <v>-0.2937537300259736</v>
      </c>
    </row>
    <row r="9" spans="1:20" s="146" customFormat="1" ht="15" customHeight="1">
      <c r="A9" s="192" t="s">
        <v>388</v>
      </c>
      <c r="B9" s="46" t="s">
        <v>386</v>
      </c>
      <c r="C9" s="165">
        <v>15643</v>
      </c>
      <c r="D9" s="165">
        <v>4086</v>
      </c>
      <c r="E9" s="165">
        <v>33150</v>
      </c>
      <c r="F9" s="165">
        <v>33044</v>
      </c>
      <c r="G9" s="165">
        <v>8770</v>
      </c>
      <c r="H9" s="165">
        <v>94693</v>
      </c>
      <c r="I9" s="165">
        <v>13240</v>
      </c>
      <c r="J9" s="165">
        <v>2046</v>
      </c>
      <c r="K9" s="165">
        <v>23279</v>
      </c>
      <c r="L9" s="165">
        <v>22223</v>
      </c>
      <c r="M9" s="165">
        <v>5962</v>
      </c>
      <c r="N9" s="165">
        <v>66750</v>
      </c>
      <c r="O9" s="1">
        <f t="shared" si="0"/>
        <v>-0.15361503547912805</v>
      </c>
      <c r="P9" s="1">
        <f t="shared" si="1"/>
        <v>-0.49926578560939794</v>
      </c>
      <c r="Q9" s="1">
        <f t="shared" si="2"/>
        <v>-0.29776772247360483</v>
      </c>
      <c r="R9" s="1">
        <f t="shared" si="3"/>
        <v>-0.32747246096114274</v>
      </c>
      <c r="S9" s="1">
        <f t="shared" si="4"/>
        <v>-0.32018244013683012</v>
      </c>
      <c r="T9" s="185">
        <f t="shared" si="5"/>
        <v>-0.29509045019167202</v>
      </c>
    </row>
    <row r="10" spans="1:20" s="146" customFormat="1" ht="15" customHeight="1">
      <c r="A10" s="182" t="s">
        <v>389</v>
      </c>
      <c r="B10" s="46" t="s">
        <v>385</v>
      </c>
      <c r="C10" s="165">
        <v>14499</v>
      </c>
      <c r="D10" s="165">
        <v>5227</v>
      </c>
      <c r="E10" s="165">
        <v>59809</v>
      </c>
      <c r="F10" s="165">
        <v>31389</v>
      </c>
      <c r="G10" s="165">
        <v>12628</v>
      </c>
      <c r="H10" s="165">
        <v>123552</v>
      </c>
      <c r="I10" s="165">
        <v>13050</v>
      </c>
      <c r="J10" s="165">
        <v>3378</v>
      </c>
      <c r="K10" s="165">
        <v>48805</v>
      </c>
      <c r="L10" s="165">
        <v>22275</v>
      </c>
      <c r="M10" s="165">
        <v>9518</v>
      </c>
      <c r="N10" s="165">
        <v>97026</v>
      </c>
      <c r="O10" s="1">
        <f t="shared" si="0"/>
        <v>-9.9937926753569217E-2</v>
      </c>
      <c r="P10" s="1">
        <f t="shared" si="1"/>
        <v>-0.35374019514061605</v>
      </c>
      <c r="Q10" s="1">
        <f t="shared" si="2"/>
        <v>-0.18398568777274324</v>
      </c>
      <c r="R10" s="1">
        <f t="shared" si="3"/>
        <v>-0.29035649431329447</v>
      </c>
      <c r="S10" s="1">
        <f t="shared" si="4"/>
        <v>-0.24627811213177067</v>
      </c>
      <c r="T10" s="185">
        <f t="shared" si="5"/>
        <v>-0.2146950271950272</v>
      </c>
    </row>
    <row r="11" spans="1:20" s="146" customFormat="1" ht="15" customHeight="1">
      <c r="A11" s="183" t="s">
        <v>389</v>
      </c>
      <c r="B11" s="46" t="s">
        <v>386</v>
      </c>
      <c r="C11" s="165">
        <v>16186</v>
      </c>
      <c r="D11" s="165">
        <v>4306</v>
      </c>
      <c r="E11" s="165">
        <v>34675</v>
      </c>
      <c r="F11" s="165">
        <v>34760</v>
      </c>
      <c r="G11" s="165">
        <v>8861</v>
      </c>
      <c r="H11" s="165">
        <v>98788</v>
      </c>
      <c r="I11" s="165">
        <v>14114</v>
      </c>
      <c r="J11" s="165">
        <v>2694</v>
      </c>
      <c r="K11" s="165">
        <v>28229</v>
      </c>
      <c r="L11" s="165">
        <v>26158</v>
      </c>
      <c r="M11" s="165">
        <v>7087</v>
      </c>
      <c r="N11" s="165">
        <v>78282</v>
      </c>
      <c r="O11" s="1">
        <f t="shared" si="0"/>
        <v>-0.12801186210305202</v>
      </c>
      <c r="P11" s="1">
        <f t="shared" si="1"/>
        <v>-0.3743613562470971</v>
      </c>
      <c r="Q11" s="1">
        <f t="shared" si="2"/>
        <v>-0.18589762076423935</v>
      </c>
      <c r="R11" s="1">
        <f t="shared" si="3"/>
        <v>-0.24746835443037973</v>
      </c>
      <c r="S11" s="1">
        <f t="shared" si="4"/>
        <v>-0.20020313734341497</v>
      </c>
      <c r="T11" s="185">
        <f t="shared" si="5"/>
        <v>-0.20757581892537555</v>
      </c>
    </row>
    <row r="12" spans="1:20" s="146" customFormat="1" ht="15" customHeight="1">
      <c r="A12" s="191" t="s">
        <v>390</v>
      </c>
      <c r="B12" s="46" t="s">
        <v>385</v>
      </c>
      <c r="C12" s="165">
        <v>14284</v>
      </c>
      <c r="D12" s="165">
        <v>4704</v>
      </c>
      <c r="E12" s="165">
        <v>57940</v>
      </c>
      <c r="F12" s="165">
        <v>29016</v>
      </c>
      <c r="G12" s="165">
        <v>11581</v>
      </c>
      <c r="H12" s="165">
        <v>117525</v>
      </c>
      <c r="I12" s="165">
        <v>12362</v>
      </c>
      <c r="J12" s="165">
        <v>3587</v>
      </c>
      <c r="K12" s="165">
        <v>50901</v>
      </c>
      <c r="L12" s="165">
        <v>24045</v>
      </c>
      <c r="M12" s="165">
        <v>9444</v>
      </c>
      <c r="N12" s="165">
        <v>100339</v>
      </c>
      <c r="O12" s="1">
        <f t="shared" si="0"/>
        <v>-0.13455614673760852</v>
      </c>
      <c r="P12" s="1">
        <f t="shared" si="1"/>
        <v>-0.23745748299319727</v>
      </c>
      <c r="Q12" s="1">
        <f t="shared" si="2"/>
        <v>-0.12148774594408009</v>
      </c>
      <c r="R12" s="1">
        <f t="shared" si="3"/>
        <v>-0.17131927212572373</v>
      </c>
      <c r="S12" s="1">
        <f t="shared" si="4"/>
        <v>-0.18452637941455832</v>
      </c>
      <c r="T12" s="185">
        <f t="shared" si="5"/>
        <v>-0.14623271644330993</v>
      </c>
    </row>
    <row r="13" spans="1:20" s="146" customFormat="1" ht="15" customHeight="1">
      <c r="A13" s="183" t="s">
        <v>390</v>
      </c>
      <c r="B13" s="46" t="s">
        <v>386</v>
      </c>
      <c r="C13" s="165">
        <v>15778</v>
      </c>
      <c r="D13" s="165">
        <v>3948</v>
      </c>
      <c r="E13" s="165">
        <v>33093</v>
      </c>
      <c r="F13" s="165">
        <v>32469</v>
      </c>
      <c r="G13" s="165">
        <v>8371</v>
      </c>
      <c r="H13" s="165">
        <v>93659</v>
      </c>
      <c r="I13" s="165">
        <v>13368</v>
      </c>
      <c r="J13" s="165">
        <v>2972</v>
      </c>
      <c r="K13" s="165">
        <v>30261</v>
      </c>
      <c r="L13" s="165">
        <v>27756</v>
      </c>
      <c r="M13" s="165">
        <v>7065</v>
      </c>
      <c r="N13" s="165">
        <v>81422</v>
      </c>
      <c r="O13" s="1">
        <f t="shared" si="0"/>
        <v>-0.15274432754468248</v>
      </c>
      <c r="P13" s="1">
        <f t="shared" si="1"/>
        <v>-0.24721377912867273</v>
      </c>
      <c r="Q13" s="1">
        <f t="shared" si="2"/>
        <v>-8.557701024385822E-2</v>
      </c>
      <c r="R13" s="1">
        <f t="shared" si="3"/>
        <v>-0.14515383904647511</v>
      </c>
      <c r="S13" s="1">
        <f t="shared" si="4"/>
        <v>-0.15601481304503645</v>
      </c>
      <c r="T13" s="185">
        <f t="shared" si="5"/>
        <v>-0.13065482228082725</v>
      </c>
    </row>
    <row r="14" spans="1:20" s="146" customFormat="1" ht="15" customHeight="1">
      <c r="A14" s="47" t="s">
        <v>391</v>
      </c>
      <c r="B14" s="46" t="s">
        <v>385</v>
      </c>
      <c r="C14" s="165">
        <v>57447</v>
      </c>
      <c r="D14" s="165">
        <v>19829</v>
      </c>
      <c r="E14" s="165">
        <v>234192</v>
      </c>
      <c r="F14" s="165">
        <v>120674</v>
      </c>
      <c r="G14" s="165">
        <v>48962</v>
      </c>
      <c r="H14" s="165">
        <v>481104</v>
      </c>
      <c r="I14" s="165">
        <v>51330</v>
      </c>
      <c r="J14" s="165">
        <v>13414</v>
      </c>
      <c r="K14" s="165">
        <v>193434</v>
      </c>
      <c r="L14" s="165">
        <v>89008</v>
      </c>
      <c r="M14" s="165">
        <v>36523</v>
      </c>
      <c r="N14" s="165">
        <v>383709</v>
      </c>
      <c r="O14" s="1">
        <f t="shared" si="0"/>
        <v>-0.10648075617525719</v>
      </c>
      <c r="P14" s="1">
        <f t="shared" si="1"/>
        <v>-0.32351606233294672</v>
      </c>
      <c r="Q14" s="1">
        <f t="shared" si="2"/>
        <v>-0.17403668784587006</v>
      </c>
      <c r="R14" s="1">
        <f t="shared" si="3"/>
        <v>-0.26240946682798283</v>
      </c>
      <c r="S14" s="1">
        <f t="shared" si="4"/>
        <v>-0.25405416445406642</v>
      </c>
      <c r="T14" s="185">
        <f t="shared" si="5"/>
        <v>-0.20244063653596728</v>
      </c>
    </row>
    <row r="15" spans="1:20" s="146" customFormat="1" ht="15" customHeight="1">
      <c r="A15" s="183" t="s">
        <v>392</v>
      </c>
      <c r="B15" s="46" t="s">
        <v>386</v>
      </c>
      <c r="C15" s="165">
        <v>63619</v>
      </c>
      <c r="D15" s="165">
        <v>16239</v>
      </c>
      <c r="E15" s="165">
        <v>135268</v>
      </c>
      <c r="F15" s="165">
        <v>133958</v>
      </c>
      <c r="G15" s="165">
        <v>35071</v>
      </c>
      <c r="H15" s="165">
        <v>384155</v>
      </c>
      <c r="I15" s="165">
        <v>55797</v>
      </c>
      <c r="J15" s="165">
        <v>10680</v>
      </c>
      <c r="K15" s="165">
        <v>110300</v>
      </c>
      <c r="L15" s="165">
        <v>103749</v>
      </c>
      <c r="M15" s="165">
        <v>27419</v>
      </c>
      <c r="N15" s="165">
        <v>307945</v>
      </c>
      <c r="O15" s="1">
        <f t="shared" si="0"/>
        <v>-0.12295069083135542</v>
      </c>
      <c r="P15" s="1">
        <f t="shared" si="1"/>
        <v>-0.34232403473120265</v>
      </c>
      <c r="Q15" s="1">
        <f t="shared" si="2"/>
        <v>-0.18458171925362984</v>
      </c>
      <c r="R15" s="1">
        <f t="shared" si="3"/>
        <v>-0.22551098105376313</v>
      </c>
      <c r="S15" s="1">
        <f t="shared" si="4"/>
        <v>-0.21818596561261441</v>
      </c>
      <c r="T15" s="185">
        <f t="shared" si="5"/>
        <v>-0.19838346500761411</v>
      </c>
    </row>
    <row r="16" spans="1:20" s="177" customFormat="1" ht="17.25" customHeight="1">
      <c r="A16" s="60" t="s">
        <v>353</v>
      </c>
      <c r="B16" s="175"/>
      <c r="C16" s="172"/>
      <c r="D16" s="172"/>
      <c r="E16" s="172"/>
      <c r="F16" s="172"/>
      <c r="G16" s="172"/>
      <c r="H16" s="172"/>
      <c r="I16" s="172"/>
      <c r="J16" s="172"/>
      <c r="K16" s="172"/>
      <c r="L16" s="172"/>
      <c r="M16" s="172"/>
      <c r="N16" s="172"/>
      <c r="O16" s="176"/>
      <c r="P16" s="176"/>
      <c r="Q16" s="176"/>
      <c r="R16" s="176"/>
      <c r="S16" s="176"/>
      <c r="T16" s="176"/>
    </row>
    <row r="17" spans="1:20" s="177" customFormat="1" ht="12" customHeight="1">
      <c r="A17" s="178" t="s">
        <v>393</v>
      </c>
      <c r="B17" s="175"/>
      <c r="C17" s="172"/>
      <c r="D17" s="172"/>
      <c r="E17" s="172"/>
      <c r="F17" s="172"/>
      <c r="G17" s="172"/>
      <c r="H17" s="172"/>
      <c r="I17" s="172"/>
      <c r="J17" s="172"/>
      <c r="K17" s="172"/>
      <c r="L17" s="172"/>
      <c r="M17" s="172"/>
      <c r="N17" s="172"/>
      <c r="O17" s="176"/>
      <c r="P17" s="176"/>
      <c r="Q17" s="176"/>
      <c r="R17" s="176"/>
      <c r="S17" s="176"/>
      <c r="T17" s="176"/>
    </row>
    <row r="18" spans="1:20" s="177" customFormat="1" ht="12" customHeight="1">
      <c r="A18" s="177" t="s">
        <v>355</v>
      </c>
    </row>
    <row r="19" spans="1:20" s="177" customFormat="1" ht="12" customHeight="1">
      <c r="A19" s="177" t="s">
        <v>356</v>
      </c>
    </row>
    <row r="20" spans="1:20" s="177" customFormat="1" ht="12" customHeight="1">
      <c r="A20" s="168" t="s">
        <v>357</v>
      </c>
    </row>
    <row r="21" spans="1:20" s="181" customFormat="1" ht="12" customHeight="1">
      <c r="A21" s="170" t="s">
        <v>358</v>
      </c>
      <c r="B21" s="180"/>
    </row>
    <row r="22" spans="1:20" s="177" customFormat="1" ht="12" customHeight="1">
      <c r="A22" s="61" t="s">
        <v>359</v>
      </c>
    </row>
    <row r="23" spans="1:20" s="177" customFormat="1" ht="12" customHeight="1">
      <c r="A23" s="179" t="s">
        <v>360</v>
      </c>
    </row>
  </sheetData>
  <mergeCells count="3">
    <mergeCell ref="O4:T4"/>
    <mergeCell ref="C4:H4"/>
    <mergeCell ref="I4:N4"/>
  </mergeCells>
  <conditionalFormatting sqref="O6:T17">
    <cfRule type="cellIs" dxfId="33" priority="1" operator="between">
      <formula>1</formula>
      <formula>4</formula>
    </cfRule>
  </conditionalFormatting>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zoomScaleNormal="100" workbookViewId="0">
      <pane xSplit="1" topLeftCell="B1" activePane="topRight" state="frozen"/>
      <selection pane="topRight"/>
    </sheetView>
  </sheetViews>
  <sheetFormatPr defaultColWidth="9.109375" defaultRowHeight="13.8"/>
  <cols>
    <col min="1" max="1" width="35.6640625" style="78" customWidth="1"/>
    <col min="2" max="5" width="10.6640625" style="78" customWidth="1"/>
    <col min="6" max="6" width="16.6640625" style="78" customWidth="1"/>
    <col min="7" max="10" width="10.6640625" style="78" customWidth="1"/>
    <col min="11" max="11" width="16.6640625" style="78" customWidth="1"/>
    <col min="12" max="15" width="10.6640625" style="78" customWidth="1"/>
    <col min="16" max="16" width="16.6640625" style="78" customWidth="1"/>
    <col min="17" max="16384" width="9.109375" style="78"/>
  </cols>
  <sheetData>
    <row r="1" spans="1:18" s="138" customFormat="1" hidden="1">
      <c r="A1" s="79" t="s">
        <v>394</v>
      </c>
    </row>
    <row r="2" spans="1:18" ht="24" customHeight="1">
      <c r="A2" s="71" t="s">
        <v>195</v>
      </c>
      <c r="M2" s="137"/>
      <c r="N2" s="137"/>
      <c r="O2" s="137"/>
      <c r="P2" s="137"/>
      <c r="Q2" s="137"/>
      <c r="R2" s="137"/>
    </row>
    <row r="3" spans="1:18" s="153" customFormat="1" ht="20.25" customHeight="1">
      <c r="A3" s="194" t="s">
        <v>395</v>
      </c>
    </row>
    <row r="4" spans="1:18" ht="15" customHeight="1">
      <c r="A4" s="463" t="s">
        <v>396</v>
      </c>
      <c r="B4" s="465" t="s">
        <v>397</v>
      </c>
      <c r="C4" s="465"/>
      <c r="D4" s="465"/>
      <c r="E4" s="465"/>
      <c r="F4" s="465"/>
      <c r="G4" s="465" t="s">
        <v>398</v>
      </c>
      <c r="H4" s="465"/>
      <c r="I4" s="465"/>
      <c r="J4" s="465"/>
      <c r="K4" s="465"/>
      <c r="L4" s="465" t="s">
        <v>199</v>
      </c>
      <c r="M4" s="465"/>
      <c r="N4" s="465"/>
      <c r="O4" s="465"/>
      <c r="P4" s="466"/>
    </row>
    <row r="5" spans="1:18" ht="15" customHeight="1">
      <c r="A5" s="464"/>
      <c r="B5" s="216" t="s">
        <v>399</v>
      </c>
      <c r="C5" s="216" t="s">
        <v>400</v>
      </c>
      <c r="D5" s="216" t="s">
        <v>401</v>
      </c>
      <c r="E5" s="216" t="s">
        <v>402</v>
      </c>
      <c r="F5" s="163" t="s">
        <v>403</v>
      </c>
      <c r="G5" s="163" t="s">
        <v>404</v>
      </c>
      <c r="H5" s="163" t="s">
        <v>405</v>
      </c>
      <c r="I5" s="163" t="s">
        <v>406</v>
      </c>
      <c r="J5" s="163" t="s">
        <v>407</v>
      </c>
      <c r="K5" s="163" t="s">
        <v>408</v>
      </c>
      <c r="L5" s="163" t="s">
        <v>409</v>
      </c>
      <c r="M5" s="163" t="s">
        <v>410</v>
      </c>
      <c r="N5" s="163" t="s">
        <v>411</v>
      </c>
      <c r="O5" s="163" t="s">
        <v>412</v>
      </c>
      <c r="P5" s="164" t="s">
        <v>413</v>
      </c>
    </row>
    <row r="6" spans="1:18" s="146" customFormat="1" ht="15" customHeight="1">
      <c r="A6" s="219" t="s">
        <v>414</v>
      </c>
      <c r="B6" s="220">
        <v>12486</v>
      </c>
      <c r="C6" s="220">
        <v>11939</v>
      </c>
      <c r="D6" s="220">
        <v>12474</v>
      </c>
      <c r="E6" s="220">
        <v>12055</v>
      </c>
      <c r="F6" s="221">
        <v>48954</v>
      </c>
      <c r="G6" s="221">
        <v>11552</v>
      </c>
      <c r="H6" s="221">
        <v>10778</v>
      </c>
      <c r="I6" s="221">
        <v>11546</v>
      </c>
      <c r="J6" s="221">
        <v>10954</v>
      </c>
      <c r="K6" s="221">
        <v>44830</v>
      </c>
      <c r="L6" s="1">
        <f>(G6-B6)/B6</f>
        <v>-7.480378023386193E-2</v>
      </c>
      <c r="M6" s="1">
        <f t="shared" ref="M6:P10" si="0">(H6-C6)/C6</f>
        <v>-9.7244325320378591E-2</v>
      </c>
      <c r="N6" s="1">
        <f t="shared" si="0"/>
        <v>-7.4394741061407726E-2</v>
      </c>
      <c r="O6" s="1">
        <f t="shared" si="0"/>
        <v>-9.1331397760265456E-2</v>
      </c>
      <c r="P6" s="185">
        <f t="shared" si="0"/>
        <v>-8.4242349961188054E-2</v>
      </c>
    </row>
    <row r="7" spans="1:18" s="146" customFormat="1" ht="15" customHeight="1">
      <c r="A7" s="219" t="s">
        <v>415</v>
      </c>
      <c r="B7" s="220">
        <v>57595</v>
      </c>
      <c r="C7" s="220">
        <v>58891</v>
      </c>
      <c r="D7" s="220">
        <v>62079</v>
      </c>
      <c r="E7" s="220">
        <v>57960</v>
      </c>
      <c r="F7" s="221">
        <v>236525</v>
      </c>
      <c r="G7" s="221">
        <v>47421</v>
      </c>
      <c r="H7" s="221">
        <v>32242</v>
      </c>
      <c r="I7" s="221">
        <v>36798</v>
      </c>
      <c r="J7" s="221">
        <v>46253</v>
      </c>
      <c r="K7" s="221">
        <v>162714</v>
      </c>
      <c r="L7" s="1">
        <f t="shared" ref="L7:L10" si="1">(G7-B7)/B7</f>
        <v>-0.17664727840958416</v>
      </c>
      <c r="M7" s="1">
        <f t="shared" si="0"/>
        <v>-0.45251396648044695</v>
      </c>
      <c r="N7" s="1">
        <f t="shared" si="0"/>
        <v>-0.40723916300198132</v>
      </c>
      <c r="O7" s="1">
        <f t="shared" si="0"/>
        <v>-0.20198412698412699</v>
      </c>
      <c r="P7" s="185">
        <f t="shared" si="0"/>
        <v>-0.31206426381989216</v>
      </c>
    </row>
    <row r="8" spans="1:18" s="146" customFormat="1" ht="15" customHeight="1">
      <c r="A8" s="219" t="s">
        <v>416</v>
      </c>
      <c r="B8" s="220">
        <v>112267</v>
      </c>
      <c r="C8" s="220">
        <v>107785</v>
      </c>
      <c r="D8" s="220">
        <v>110508</v>
      </c>
      <c r="E8" s="220">
        <v>104965</v>
      </c>
      <c r="F8" s="221">
        <v>435525</v>
      </c>
      <c r="G8" s="221">
        <v>91016</v>
      </c>
      <c r="H8" s="221">
        <v>77336</v>
      </c>
      <c r="I8" s="221">
        <v>93647</v>
      </c>
      <c r="J8" s="221">
        <v>92254</v>
      </c>
      <c r="K8" s="221">
        <v>354253</v>
      </c>
      <c r="L8" s="1">
        <f t="shared" si="1"/>
        <v>-0.18928981802310563</v>
      </c>
      <c r="M8" s="1">
        <f t="shared" si="0"/>
        <v>-0.28249756459618686</v>
      </c>
      <c r="N8" s="1">
        <f t="shared" si="0"/>
        <v>-0.15257718898179318</v>
      </c>
      <c r="O8" s="1">
        <f t="shared" si="0"/>
        <v>-0.12109750869337398</v>
      </c>
      <c r="P8" s="185">
        <f t="shared" si="0"/>
        <v>-0.18660696860111359</v>
      </c>
    </row>
    <row r="9" spans="1:18" s="146" customFormat="1" ht="15" customHeight="1">
      <c r="A9" s="219" t="s">
        <v>417</v>
      </c>
      <c r="B9" s="220">
        <v>21990</v>
      </c>
      <c r="C9" s="220">
        <v>21923</v>
      </c>
      <c r="D9" s="220">
        <v>23039</v>
      </c>
      <c r="E9" s="220">
        <v>22826</v>
      </c>
      <c r="F9" s="221">
        <v>89778</v>
      </c>
      <c r="G9" s="221">
        <v>21797</v>
      </c>
      <c r="H9" s="221">
        <v>21009</v>
      </c>
      <c r="I9" s="221">
        <v>22307</v>
      </c>
      <c r="J9" s="221">
        <v>20851</v>
      </c>
      <c r="K9" s="221">
        <v>85964</v>
      </c>
      <c r="L9" s="1">
        <f t="shared" si="1"/>
        <v>-8.7767166894042754E-3</v>
      </c>
      <c r="M9" s="1">
        <f t="shared" si="0"/>
        <v>-4.1691374355699494E-2</v>
      </c>
      <c r="N9" s="1">
        <f t="shared" si="0"/>
        <v>-3.1772212335604844E-2</v>
      </c>
      <c r="O9" s="1">
        <f t="shared" si="0"/>
        <v>-8.6524139139577669E-2</v>
      </c>
      <c r="P9" s="185">
        <f t="shared" si="0"/>
        <v>-4.2482568112455169E-2</v>
      </c>
    </row>
    <row r="10" spans="1:18" s="146" customFormat="1" ht="15" customHeight="1">
      <c r="A10" s="219" t="s">
        <v>68</v>
      </c>
      <c r="B10" s="220">
        <v>2553</v>
      </c>
      <c r="C10" s="220">
        <v>2704</v>
      </c>
      <c r="D10" s="220">
        <v>2794</v>
      </c>
      <c r="E10" s="220">
        <v>2753</v>
      </c>
      <c r="F10" s="221">
        <v>10804</v>
      </c>
      <c r="G10" s="221">
        <v>2032</v>
      </c>
      <c r="H10" s="221">
        <v>1208</v>
      </c>
      <c r="I10" s="221">
        <v>1714</v>
      </c>
      <c r="J10" s="221">
        <v>2424</v>
      </c>
      <c r="K10" s="221">
        <v>7378</v>
      </c>
      <c r="L10" s="1">
        <f t="shared" si="1"/>
        <v>-0.20407363885624755</v>
      </c>
      <c r="M10" s="1">
        <f t="shared" si="0"/>
        <v>-0.55325443786982254</v>
      </c>
      <c r="N10" s="1">
        <f t="shared" si="0"/>
        <v>-0.38654259126700069</v>
      </c>
      <c r="O10" s="1">
        <f t="shared" si="0"/>
        <v>-0.11950599346167817</v>
      </c>
      <c r="P10" s="185">
        <f t="shared" si="0"/>
        <v>-0.31710477600888559</v>
      </c>
    </row>
    <row r="11" spans="1:18" s="166" customFormat="1" ht="17.25" customHeight="1">
      <c r="A11" s="198" t="s">
        <v>353</v>
      </c>
      <c r="B11" s="199"/>
      <c r="C11" s="199"/>
      <c r="D11" s="199"/>
      <c r="E11" s="199"/>
      <c r="F11" s="200"/>
      <c r="G11" s="200"/>
      <c r="H11" s="200"/>
      <c r="I11" s="200"/>
      <c r="J11" s="200"/>
      <c r="K11" s="200"/>
      <c r="L11" s="201"/>
      <c r="M11" s="201"/>
      <c r="N11" s="201"/>
      <c r="O11" s="201"/>
      <c r="P11" s="201"/>
    </row>
    <row r="12" spans="1:18" s="166" customFormat="1" ht="12" customHeight="1">
      <c r="A12" s="174" t="s">
        <v>393</v>
      </c>
      <c r="B12" s="199"/>
      <c r="C12" s="199"/>
      <c r="D12" s="199"/>
      <c r="E12" s="199"/>
      <c r="F12" s="200"/>
      <c r="G12" s="200"/>
      <c r="H12" s="200"/>
      <c r="I12" s="200"/>
      <c r="J12" s="200"/>
      <c r="K12" s="200"/>
      <c r="L12" s="201"/>
      <c r="M12" s="201"/>
      <c r="N12" s="201"/>
      <c r="O12" s="201"/>
      <c r="P12" s="201"/>
    </row>
    <row r="13" spans="1:18" s="166" customFormat="1" ht="12" customHeight="1">
      <c r="A13" s="202" t="s">
        <v>418</v>
      </c>
      <c r="B13" s="199"/>
      <c r="C13" s="199"/>
      <c r="D13" s="199"/>
      <c r="E13" s="199"/>
      <c r="F13" s="200"/>
      <c r="G13" s="200"/>
      <c r="H13" s="200"/>
      <c r="I13" s="200"/>
      <c r="J13" s="200"/>
      <c r="K13" s="200"/>
      <c r="L13" s="201"/>
      <c r="M13" s="201"/>
      <c r="N13" s="201"/>
      <c r="O13" s="201"/>
      <c r="P13" s="201"/>
    </row>
    <row r="14" spans="1:18" s="166" customFormat="1" ht="12" customHeight="1">
      <c r="A14" s="203" t="s">
        <v>419</v>
      </c>
      <c r="B14" s="199"/>
      <c r="C14" s="199"/>
      <c r="D14" s="199"/>
      <c r="E14" s="199"/>
      <c r="F14" s="200"/>
      <c r="G14" s="200"/>
      <c r="H14" s="200"/>
      <c r="I14" s="200"/>
      <c r="J14" s="200"/>
      <c r="K14" s="200"/>
      <c r="L14" s="201"/>
      <c r="M14" s="201"/>
      <c r="N14" s="201"/>
      <c r="O14" s="201"/>
      <c r="P14" s="201"/>
    </row>
    <row r="15" spans="1:18" s="166" customFormat="1" ht="12" customHeight="1">
      <c r="A15" s="204" t="s">
        <v>355</v>
      </c>
      <c r="B15" s="199"/>
      <c r="C15" s="199"/>
      <c r="D15" s="199"/>
      <c r="E15" s="199"/>
      <c r="F15" s="200"/>
      <c r="G15" s="200"/>
      <c r="H15" s="200"/>
      <c r="I15" s="200"/>
      <c r="J15" s="200"/>
      <c r="K15" s="200"/>
      <c r="L15" s="201"/>
      <c r="M15" s="201"/>
      <c r="N15" s="201"/>
      <c r="O15" s="201"/>
      <c r="P15" s="201"/>
    </row>
    <row r="16" spans="1:18" s="166" customFormat="1" ht="12" customHeight="1">
      <c r="A16" s="166" t="s">
        <v>356</v>
      </c>
      <c r="B16" s="199"/>
      <c r="C16" s="199"/>
      <c r="D16" s="199"/>
      <c r="E16" s="199"/>
      <c r="F16" s="200"/>
      <c r="G16" s="200"/>
      <c r="H16" s="200"/>
      <c r="I16" s="200"/>
      <c r="J16" s="200"/>
      <c r="K16" s="200"/>
      <c r="L16" s="201"/>
      <c r="M16" s="201"/>
      <c r="N16" s="201"/>
      <c r="O16" s="201"/>
      <c r="P16" s="201"/>
    </row>
    <row r="17" spans="1:16" s="166" customFormat="1" ht="12" customHeight="1">
      <c r="A17" s="204" t="s">
        <v>357</v>
      </c>
      <c r="B17" s="199"/>
      <c r="C17" s="199"/>
      <c r="D17" s="199"/>
      <c r="E17" s="199"/>
      <c r="F17" s="200"/>
      <c r="G17" s="200"/>
      <c r="H17" s="200"/>
      <c r="I17" s="200"/>
      <c r="J17" s="200"/>
      <c r="K17" s="200"/>
      <c r="L17" s="201"/>
      <c r="M17" s="201"/>
      <c r="N17" s="201"/>
      <c r="O17" s="201"/>
      <c r="P17" s="201"/>
    </row>
    <row r="18" spans="1:16" s="166" customFormat="1" ht="12" customHeight="1">
      <c r="A18" s="204" t="s">
        <v>358</v>
      </c>
      <c r="B18" s="199"/>
      <c r="C18" s="199"/>
      <c r="D18" s="199"/>
      <c r="E18" s="199"/>
      <c r="F18" s="200"/>
      <c r="G18" s="200"/>
      <c r="H18" s="200"/>
      <c r="I18" s="200"/>
      <c r="J18" s="200"/>
      <c r="K18" s="200"/>
      <c r="L18" s="201"/>
      <c r="M18" s="201"/>
      <c r="N18" s="201"/>
      <c r="O18" s="201"/>
      <c r="P18" s="201"/>
    </row>
    <row r="19" spans="1:16" s="166" customFormat="1" ht="12" customHeight="1">
      <c r="A19" s="205" t="s">
        <v>359</v>
      </c>
      <c r="B19" s="199"/>
      <c r="C19" s="199"/>
      <c r="D19" s="199"/>
      <c r="E19" s="199"/>
      <c r="F19" s="200"/>
      <c r="G19" s="200"/>
      <c r="H19" s="200"/>
      <c r="I19" s="200"/>
      <c r="J19" s="200"/>
      <c r="K19" s="200"/>
      <c r="L19" s="201"/>
      <c r="M19" s="201"/>
      <c r="N19" s="201"/>
      <c r="O19" s="201"/>
      <c r="P19" s="201"/>
    </row>
    <row r="20" spans="1:16" s="210" customFormat="1" ht="30" customHeight="1">
      <c r="A20" s="206" t="s">
        <v>360</v>
      </c>
      <c r="B20" s="207"/>
      <c r="C20" s="207"/>
      <c r="D20" s="207"/>
      <c r="E20" s="207"/>
      <c r="F20" s="208"/>
      <c r="G20" s="208"/>
      <c r="H20" s="208"/>
      <c r="I20" s="208"/>
      <c r="J20" s="208"/>
      <c r="K20" s="208"/>
      <c r="L20" s="209"/>
      <c r="M20" s="209"/>
      <c r="N20" s="209"/>
      <c r="O20" s="209"/>
      <c r="P20" s="209"/>
    </row>
    <row r="21" spans="1:16" s="153" customFormat="1" ht="20.25" customHeight="1">
      <c r="A21" s="194" t="s">
        <v>420</v>
      </c>
      <c r="B21" s="195"/>
      <c r="C21" s="195"/>
      <c r="D21" s="195"/>
      <c r="E21" s="195"/>
      <c r="F21" s="195"/>
      <c r="G21" s="195"/>
      <c r="H21" s="195"/>
      <c r="I21" s="195"/>
      <c r="J21" s="195"/>
      <c r="K21" s="195"/>
      <c r="L21" s="195"/>
      <c r="M21" s="195"/>
      <c r="N21" s="195"/>
      <c r="O21" s="195"/>
      <c r="P21" s="195"/>
    </row>
    <row r="22" spans="1:16" ht="15" customHeight="1">
      <c r="A22" s="463" t="s">
        <v>421</v>
      </c>
      <c r="B22" s="465" t="s">
        <v>397</v>
      </c>
      <c r="C22" s="465"/>
      <c r="D22" s="465"/>
      <c r="E22" s="465"/>
      <c r="F22" s="465"/>
      <c r="G22" s="465" t="s">
        <v>398</v>
      </c>
      <c r="H22" s="465"/>
      <c r="I22" s="465"/>
      <c r="J22" s="465"/>
      <c r="K22" s="465"/>
      <c r="L22" s="465" t="s">
        <v>199</v>
      </c>
      <c r="M22" s="465"/>
      <c r="N22" s="465"/>
      <c r="O22" s="465"/>
      <c r="P22" s="466"/>
    </row>
    <row r="23" spans="1:16" ht="15" customHeight="1">
      <c r="A23" s="464"/>
      <c r="B23" s="216" t="s">
        <v>399</v>
      </c>
      <c r="C23" s="216" t="s">
        <v>400</v>
      </c>
      <c r="D23" s="216" t="s">
        <v>401</v>
      </c>
      <c r="E23" s="216" t="s">
        <v>402</v>
      </c>
      <c r="F23" s="163" t="s">
        <v>403</v>
      </c>
      <c r="G23" s="163" t="s">
        <v>404</v>
      </c>
      <c r="H23" s="163" t="s">
        <v>405</v>
      </c>
      <c r="I23" s="163" t="s">
        <v>406</v>
      </c>
      <c r="J23" s="163" t="s">
        <v>407</v>
      </c>
      <c r="K23" s="163" t="s">
        <v>408</v>
      </c>
      <c r="L23" s="163" t="s">
        <v>409</v>
      </c>
      <c r="M23" s="163" t="s">
        <v>410</v>
      </c>
      <c r="N23" s="163" t="s">
        <v>411</v>
      </c>
      <c r="O23" s="163" t="s">
        <v>412</v>
      </c>
      <c r="P23" s="164" t="s">
        <v>413</v>
      </c>
    </row>
    <row r="24" spans="1:16" s="146" customFormat="1" ht="30" customHeight="1">
      <c r="A24" s="222" t="s">
        <v>422</v>
      </c>
      <c r="B24" s="221">
        <v>5836</v>
      </c>
      <c r="C24" s="221">
        <v>5578</v>
      </c>
      <c r="D24" s="221">
        <v>5741</v>
      </c>
      <c r="E24" s="221">
        <v>5071</v>
      </c>
      <c r="F24" s="221">
        <v>22226</v>
      </c>
      <c r="G24" s="221">
        <v>4806</v>
      </c>
      <c r="H24" s="221">
        <v>3968</v>
      </c>
      <c r="I24" s="221">
        <v>4589</v>
      </c>
      <c r="J24" s="221">
        <v>4160</v>
      </c>
      <c r="K24" s="221">
        <v>17523</v>
      </c>
      <c r="L24" s="1">
        <f>(G24-B24)/B24</f>
        <v>-0.17649074708704593</v>
      </c>
      <c r="M24" s="1">
        <f t="shared" ref="M24:P28" si="2">(H24-C24)/C24</f>
        <v>-0.28863391896737184</v>
      </c>
      <c r="N24" s="1">
        <f t="shared" si="2"/>
        <v>-0.20066190559136038</v>
      </c>
      <c r="O24" s="1">
        <f t="shared" si="2"/>
        <v>-0.17964898442121868</v>
      </c>
      <c r="P24" s="185">
        <f t="shared" si="2"/>
        <v>-0.21159902816521192</v>
      </c>
    </row>
    <row r="25" spans="1:16" s="146" customFormat="1" ht="15" customHeight="1">
      <c r="A25" s="222" t="s">
        <v>423</v>
      </c>
      <c r="B25" s="221">
        <v>3051</v>
      </c>
      <c r="C25" s="221">
        <v>2975</v>
      </c>
      <c r="D25" s="221">
        <v>3131</v>
      </c>
      <c r="E25" s="221">
        <v>2822</v>
      </c>
      <c r="F25" s="221">
        <v>11979</v>
      </c>
      <c r="G25" s="221">
        <v>2707</v>
      </c>
      <c r="H25" s="221">
        <v>2399</v>
      </c>
      <c r="I25" s="221">
        <v>2780</v>
      </c>
      <c r="J25" s="221">
        <v>2607</v>
      </c>
      <c r="K25" s="221">
        <v>10493</v>
      </c>
      <c r="L25" s="1">
        <f t="shared" ref="L25:L28" si="3">(G25-B25)/B25</f>
        <v>-0.11274991805965258</v>
      </c>
      <c r="M25" s="1">
        <f t="shared" si="2"/>
        <v>-0.19361344537815126</v>
      </c>
      <c r="N25" s="1">
        <f t="shared" si="2"/>
        <v>-0.11210475886298307</v>
      </c>
      <c r="O25" s="1">
        <f t="shared" si="2"/>
        <v>-7.6187101346562716E-2</v>
      </c>
      <c r="P25" s="185">
        <f t="shared" si="2"/>
        <v>-0.12405042157108273</v>
      </c>
    </row>
    <row r="26" spans="1:16" s="146" customFormat="1" ht="15" customHeight="1">
      <c r="A26" s="219" t="s">
        <v>424</v>
      </c>
      <c r="B26" s="221">
        <v>3670</v>
      </c>
      <c r="C26" s="221">
        <v>3520</v>
      </c>
      <c r="D26" s="221">
        <v>3480</v>
      </c>
      <c r="E26" s="221">
        <v>3366</v>
      </c>
      <c r="F26" s="221">
        <v>14036</v>
      </c>
      <c r="G26" s="221">
        <v>2645</v>
      </c>
      <c r="H26" s="221">
        <v>2198</v>
      </c>
      <c r="I26" s="221">
        <v>2405</v>
      </c>
      <c r="J26" s="221">
        <v>2257</v>
      </c>
      <c r="K26" s="221">
        <v>9505</v>
      </c>
      <c r="L26" s="1">
        <f t="shared" si="3"/>
        <v>-0.279291553133515</v>
      </c>
      <c r="M26" s="1">
        <f t="shared" si="2"/>
        <v>-0.3755681818181818</v>
      </c>
      <c r="N26" s="1">
        <f t="shared" si="2"/>
        <v>-0.30890804597701149</v>
      </c>
      <c r="O26" s="1">
        <f t="shared" si="2"/>
        <v>-0.3294711824123589</v>
      </c>
      <c r="P26" s="185">
        <f t="shared" si="2"/>
        <v>-0.32281276717013396</v>
      </c>
    </row>
    <row r="27" spans="1:16" s="146" customFormat="1" ht="15" customHeight="1">
      <c r="A27" s="219" t="s">
        <v>425</v>
      </c>
      <c r="B27" s="221">
        <v>2549</v>
      </c>
      <c r="C27" s="221">
        <v>2394</v>
      </c>
      <c r="D27" s="221">
        <v>2534</v>
      </c>
      <c r="E27" s="221">
        <v>2383</v>
      </c>
      <c r="F27" s="221">
        <v>9860</v>
      </c>
      <c r="G27" s="221">
        <v>2151</v>
      </c>
      <c r="H27" s="221">
        <v>1820</v>
      </c>
      <c r="I27" s="221">
        <v>2055</v>
      </c>
      <c r="J27" s="221">
        <v>2080</v>
      </c>
      <c r="K27" s="221">
        <v>8106</v>
      </c>
      <c r="L27" s="1">
        <f t="shared" si="3"/>
        <v>-0.15613966261278933</v>
      </c>
      <c r="M27" s="1">
        <f t="shared" si="2"/>
        <v>-0.23976608187134502</v>
      </c>
      <c r="N27" s="1">
        <f t="shared" si="2"/>
        <v>-0.18902920284135755</v>
      </c>
      <c r="O27" s="1">
        <f t="shared" si="2"/>
        <v>-0.12715065044062107</v>
      </c>
      <c r="P27" s="185">
        <f t="shared" si="2"/>
        <v>-0.17789046653144017</v>
      </c>
    </row>
    <row r="28" spans="1:16" s="146" customFormat="1" ht="15" customHeight="1">
      <c r="A28" s="219" t="s">
        <v>416</v>
      </c>
      <c r="B28" s="221">
        <v>12531</v>
      </c>
      <c r="C28" s="221">
        <v>11792</v>
      </c>
      <c r="D28" s="221">
        <v>12272</v>
      </c>
      <c r="E28" s="221">
        <v>11902</v>
      </c>
      <c r="F28" s="221">
        <v>48497</v>
      </c>
      <c r="G28" s="221">
        <v>9938</v>
      </c>
      <c r="H28" s="221">
        <v>8251</v>
      </c>
      <c r="I28" s="221">
        <v>10373</v>
      </c>
      <c r="J28" s="221">
        <v>11052</v>
      </c>
      <c r="K28" s="221">
        <v>39614</v>
      </c>
      <c r="L28" s="1">
        <f t="shared" si="3"/>
        <v>-0.20692682148272284</v>
      </c>
      <c r="M28" s="1">
        <f t="shared" si="2"/>
        <v>-0.30028833107191316</v>
      </c>
      <c r="N28" s="1">
        <f t="shared" si="2"/>
        <v>-0.15474250325945241</v>
      </c>
      <c r="O28" s="1">
        <f t="shared" si="2"/>
        <v>-7.1416568643925385E-2</v>
      </c>
      <c r="P28" s="185">
        <f t="shared" si="2"/>
        <v>-0.18316596902901211</v>
      </c>
    </row>
    <row r="29" spans="1:16" s="166" customFormat="1" ht="17.25" customHeight="1">
      <c r="A29" s="198" t="s">
        <v>353</v>
      </c>
      <c r="B29" s="199"/>
      <c r="C29" s="199"/>
      <c r="D29" s="199"/>
      <c r="E29" s="199"/>
      <c r="F29" s="200"/>
      <c r="G29" s="200"/>
      <c r="H29" s="200"/>
      <c r="I29" s="200"/>
      <c r="J29" s="200"/>
      <c r="K29" s="200"/>
      <c r="L29" s="201"/>
      <c r="M29" s="201"/>
      <c r="N29" s="201"/>
      <c r="O29" s="201"/>
      <c r="P29" s="201"/>
    </row>
    <row r="30" spans="1:16" s="166" customFormat="1" ht="12" customHeight="1">
      <c r="A30" s="174" t="s">
        <v>393</v>
      </c>
      <c r="B30" s="199"/>
      <c r="C30" s="199"/>
      <c r="D30" s="199"/>
      <c r="E30" s="199"/>
      <c r="F30" s="200"/>
      <c r="G30" s="200"/>
      <c r="H30" s="200"/>
      <c r="I30" s="200"/>
      <c r="J30" s="200"/>
      <c r="K30" s="200"/>
      <c r="L30" s="201"/>
      <c r="M30" s="201"/>
      <c r="N30" s="201"/>
      <c r="O30" s="201"/>
      <c r="P30" s="201"/>
    </row>
    <row r="31" spans="1:16" s="166" customFormat="1" ht="12" customHeight="1">
      <c r="A31" s="202" t="s">
        <v>418</v>
      </c>
      <c r="B31" s="199"/>
      <c r="C31" s="199"/>
      <c r="D31" s="199"/>
      <c r="E31" s="199"/>
      <c r="F31" s="200"/>
      <c r="G31" s="200"/>
      <c r="H31" s="200"/>
      <c r="I31" s="200"/>
      <c r="J31" s="200"/>
      <c r="K31" s="200"/>
      <c r="L31" s="201"/>
      <c r="M31" s="201"/>
      <c r="N31" s="201"/>
      <c r="O31" s="201"/>
      <c r="P31" s="201"/>
    </row>
    <row r="32" spans="1:16" s="166" customFormat="1" ht="12" customHeight="1">
      <c r="A32" s="203" t="s">
        <v>426</v>
      </c>
      <c r="B32" s="199"/>
      <c r="C32" s="199"/>
      <c r="D32" s="199"/>
      <c r="E32" s="199"/>
      <c r="F32" s="200"/>
      <c r="G32" s="200"/>
      <c r="H32" s="200"/>
      <c r="I32" s="200"/>
      <c r="J32" s="200"/>
      <c r="K32" s="200"/>
      <c r="L32" s="201"/>
      <c r="M32" s="201"/>
      <c r="N32" s="201"/>
      <c r="O32" s="201"/>
      <c r="P32" s="201"/>
    </row>
    <row r="33" spans="1:16" s="166" customFormat="1" ht="12" customHeight="1">
      <c r="A33" s="204" t="s">
        <v>355</v>
      </c>
      <c r="B33" s="199"/>
      <c r="C33" s="199"/>
      <c r="D33" s="199"/>
      <c r="E33" s="199"/>
      <c r="F33" s="200"/>
      <c r="G33" s="200"/>
      <c r="H33" s="200"/>
      <c r="I33" s="200"/>
      <c r="J33" s="200"/>
      <c r="K33" s="200"/>
      <c r="L33" s="201"/>
      <c r="M33" s="201"/>
      <c r="N33" s="201"/>
      <c r="O33" s="201"/>
      <c r="P33" s="201"/>
    </row>
    <row r="34" spans="1:16" s="166" customFormat="1" ht="12" customHeight="1">
      <c r="A34" s="166" t="s">
        <v>356</v>
      </c>
      <c r="B34" s="199"/>
      <c r="C34" s="199"/>
      <c r="D34" s="199"/>
      <c r="E34" s="199"/>
      <c r="F34" s="200"/>
      <c r="G34" s="200"/>
      <c r="H34" s="200"/>
      <c r="I34" s="200"/>
      <c r="J34" s="200"/>
      <c r="K34" s="200"/>
      <c r="L34" s="201"/>
      <c r="M34" s="201"/>
      <c r="N34" s="201"/>
      <c r="O34" s="201"/>
      <c r="P34" s="201"/>
    </row>
    <row r="35" spans="1:16" s="166" customFormat="1" ht="12" customHeight="1">
      <c r="A35" s="204" t="s">
        <v>357</v>
      </c>
      <c r="B35" s="199"/>
      <c r="C35" s="199"/>
      <c r="D35" s="199"/>
      <c r="E35" s="199"/>
      <c r="F35" s="200"/>
      <c r="G35" s="200"/>
      <c r="H35" s="200"/>
      <c r="I35" s="200"/>
      <c r="J35" s="200"/>
      <c r="K35" s="200"/>
      <c r="L35" s="201"/>
      <c r="M35" s="201"/>
      <c r="N35" s="201"/>
      <c r="O35" s="201"/>
      <c r="P35" s="201"/>
    </row>
    <row r="36" spans="1:16" s="166" customFormat="1" ht="12" customHeight="1">
      <c r="A36" s="204" t="s">
        <v>358</v>
      </c>
      <c r="B36" s="199"/>
      <c r="C36" s="199"/>
      <c r="D36" s="199"/>
      <c r="E36" s="199"/>
      <c r="F36" s="200"/>
      <c r="G36" s="200"/>
      <c r="H36" s="200"/>
      <c r="I36" s="200"/>
      <c r="J36" s="200"/>
      <c r="K36" s="200"/>
      <c r="L36" s="201"/>
      <c r="M36" s="201"/>
      <c r="N36" s="201"/>
      <c r="O36" s="201"/>
      <c r="P36" s="201"/>
    </row>
    <row r="37" spans="1:16" s="166" customFormat="1" ht="12" customHeight="1">
      <c r="A37" s="205" t="s">
        <v>359</v>
      </c>
      <c r="B37" s="199"/>
      <c r="C37" s="199"/>
      <c r="D37" s="199"/>
      <c r="E37" s="199"/>
      <c r="F37" s="200"/>
      <c r="G37" s="200"/>
      <c r="H37" s="200"/>
      <c r="I37" s="200"/>
      <c r="J37" s="200"/>
      <c r="K37" s="200"/>
      <c r="L37" s="201"/>
      <c r="M37" s="201"/>
      <c r="N37" s="201"/>
      <c r="O37" s="201"/>
      <c r="P37" s="201"/>
    </row>
    <row r="38" spans="1:16" s="210" customFormat="1" ht="30" customHeight="1">
      <c r="A38" s="206" t="s">
        <v>360</v>
      </c>
      <c r="B38" s="207"/>
      <c r="C38" s="207"/>
      <c r="D38" s="207"/>
      <c r="E38" s="207"/>
      <c r="F38" s="208"/>
      <c r="G38" s="208"/>
      <c r="H38" s="208"/>
      <c r="I38" s="208"/>
      <c r="J38" s="208"/>
      <c r="K38" s="208"/>
      <c r="L38" s="209"/>
      <c r="M38" s="209"/>
      <c r="N38" s="209"/>
      <c r="O38" s="209"/>
      <c r="P38" s="209"/>
    </row>
    <row r="39" spans="1:16" s="153" customFormat="1" ht="20.25" customHeight="1">
      <c r="A39" s="196" t="s">
        <v>427</v>
      </c>
    </row>
    <row r="40" spans="1:16" ht="15" customHeight="1">
      <c r="A40" s="463" t="s">
        <v>428</v>
      </c>
      <c r="B40" s="465" t="s">
        <v>397</v>
      </c>
      <c r="C40" s="465"/>
      <c r="D40" s="465"/>
      <c r="E40" s="465"/>
      <c r="F40" s="465"/>
      <c r="G40" s="465" t="s">
        <v>398</v>
      </c>
      <c r="H40" s="465"/>
      <c r="I40" s="465"/>
      <c r="J40" s="465"/>
      <c r="K40" s="465"/>
      <c r="L40" s="465" t="s">
        <v>199</v>
      </c>
      <c r="M40" s="465"/>
      <c r="N40" s="465"/>
      <c r="O40" s="465"/>
      <c r="P40" s="466"/>
    </row>
    <row r="41" spans="1:16" ht="15" customHeight="1">
      <c r="A41" s="464"/>
      <c r="B41" s="217" t="s">
        <v>399</v>
      </c>
      <c r="C41" s="217" t="s">
        <v>400</v>
      </c>
      <c r="D41" s="217" t="s">
        <v>401</v>
      </c>
      <c r="E41" s="217" t="s">
        <v>402</v>
      </c>
      <c r="F41" s="218" t="s">
        <v>403</v>
      </c>
      <c r="G41" s="218" t="s">
        <v>404</v>
      </c>
      <c r="H41" s="218" t="s">
        <v>405</v>
      </c>
      <c r="I41" s="218" t="s">
        <v>406</v>
      </c>
      <c r="J41" s="218" t="s">
        <v>407</v>
      </c>
      <c r="K41" s="218" t="s">
        <v>408</v>
      </c>
      <c r="L41" s="163" t="s">
        <v>409</v>
      </c>
      <c r="M41" s="163" t="s">
        <v>410</v>
      </c>
      <c r="N41" s="163" t="s">
        <v>411</v>
      </c>
      <c r="O41" s="163" t="s">
        <v>412</v>
      </c>
      <c r="P41" s="164" t="s">
        <v>413</v>
      </c>
    </row>
    <row r="42" spans="1:16" s="146" customFormat="1" ht="30" customHeight="1">
      <c r="A42" s="222" t="s">
        <v>429</v>
      </c>
      <c r="B42" s="223">
        <v>178850</v>
      </c>
      <c r="C42" s="223">
        <v>173156</v>
      </c>
      <c r="D42" s="223">
        <v>182644</v>
      </c>
      <c r="E42" s="223">
        <v>175377</v>
      </c>
      <c r="F42" s="223">
        <v>710027</v>
      </c>
      <c r="G42" s="223">
        <v>158713</v>
      </c>
      <c r="H42" s="223">
        <v>118665</v>
      </c>
      <c r="I42" s="223">
        <v>140682</v>
      </c>
      <c r="J42" s="223">
        <v>150495</v>
      </c>
      <c r="K42" s="223">
        <v>568555</v>
      </c>
      <c r="L42" s="1">
        <f>(G42-B42)/B42</f>
        <v>-0.11259155717081352</v>
      </c>
      <c r="M42" s="1">
        <f t="shared" ref="M42:P47" si="4">(H42-C42)/C42</f>
        <v>-0.31469310910392939</v>
      </c>
      <c r="N42" s="1">
        <f t="shared" si="4"/>
        <v>-0.22974748691443464</v>
      </c>
      <c r="O42" s="1">
        <f t="shared" si="4"/>
        <v>-0.14187721308951573</v>
      </c>
      <c r="P42" s="185">
        <f t="shared" si="4"/>
        <v>-0.19924876096261129</v>
      </c>
    </row>
    <row r="43" spans="1:16" s="146" customFormat="1" ht="30" customHeight="1">
      <c r="A43" s="222" t="s">
        <v>430</v>
      </c>
      <c r="B43" s="223">
        <v>7730</v>
      </c>
      <c r="C43" s="223">
        <v>7739</v>
      </c>
      <c r="D43" s="223">
        <v>8024</v>
      </c>
      <c r="E43" s="223">
        <v>7396</v>
      </c>
      <c r="F43" s="223">
        <v>30889</v>
      </c>
      <c r="G43" s="223">
        <v>7836</v>
      </c>
      <c r="H43" s="223">
        <v>5695</v>
      </c>
      <c r="I43" s="223">
        <v>6335</v>
      </c>
      <c r="J43" s="223">
        <v>7529</v>
      </c>
      <c r="K43" s="223">
        <v>27395</v>
      </c>
      <c r="L43" s="1">
        <f t="shared" ref="L43:L47" si="5">(G43-B43)/B43</f>
        <v>1.371280724450194E-2</v>
      </c>
      <c r="M43" s="1">
        <f t="shared" si="4"/>
        <v>-0.26411681095748807</v>
      </c>
      <c r="N43" s="1">
        <f t="shared" si="4"/>
        <v>-0.21049351944167496</v>
      </c>
      <c r="O43" s="1">
        <f t="shared" si="4"/>
        <v>1.7982693347755544E-2</v>
      </c>
      <c r="P43" s="185">
        <f t="shared" si="4"/>
        <v>-0.1131147010262553</v>
      </c>
    </row>
    <row r="44" spans="1:16" s="146" customFormat="1" ht="30" customHeight="1">
      <c r="A44" s="222" t="s">
        <v>431</v>
      </c>
      <c r="B44" s="223">
        <v>11020</v>
      </c>
      <c r="C44" s="223">
        <v>10805</v>
      </c>
      <c r="D44" s="223">
        <v>11249</v>
      </c>
      <c r="E44" s="223">
        <v>9921</v>
      </c>
      <c r="F44" s="223">
        <v>42995</v>
      </c>
      <c r="G44" s="223">
        <v>10920</v>
      </c>
      <c r="H44" s="223">
        <v>6504</v>
      </c>
      <c r="I44" s="223">
        <v>7138</v>
      </c>
      <c r="J44" s="223">
        <v>7818</v>
      </c>
      <c r="K44" s="223">
        <v>32380</v>
      </c>
      <c r="L44" s="1">
        <f t="shared" si="5"/>
        <v>-9.0744101633393835E-3</v>
      </c>
      <c r="M44" s="1">
        <f t="shared" si="4"/>
        <v>-0.39805645534474782</v>
      </c>
      <c r="N44" s="1">
        <f t="shared" si="4"/>
        <v>-0.36545470708507422</v>
      </c>
      <c r="O44" s="1">
        <f t="shared" si="4"/>
        <v>-0.21197459933474447</v>
      </c>
      <c r="P44" s="185">
        <f t="shared" si="4"/>
        <v>-0.24688917315966974</v>
      </c>
    </row>
    <row r="45" spans="1:16" s="146" customFormat="1" ht="15" customHeight="1">
      <c r="A45" s="222" t="s">
        <v>432</v>
      </c>
      <c r="B45" s="223">
        <v>2601</v>
      </c>
      <c r="C45" s="223">
        <v>2584</v>
      </c>
      <c r="D45" s="223">
        <v>2740</v>
      </c>
      <c r="E45" s="223">
        <v>2758</v>
      </c>
      <c r="F45" s="223">
        <v>10683</v>
      </c>
      <c r="G45" s="223">
        <v>2590</v>
      </c>
      <c r="H45" s="223">
        <v>2375</v>
      </c>
      <c r="I45" s="223">
        <v>3287</v>
      </c>
      <c r="J45" s="223">
        <v>3442</v>
      </c>
      <c r="K45" s="223">
        <v>11694</v>
      </c>
      <c r="L45" s="1">
        <f t="shared" si="5"/>
        <v>-4.2291426374471358E-3</v>
      </c>
      <c r="M45" s="1">
        <f t="shared" si="4"/>
        <v>-8.0882352941176475E-2</v>
      </c>
      <c r="N45" s="1">
        <f t="shared" si="4"/>
        <v>0.19963503649635037</v>
      </c>
      <c r="O45" s="1">
        <f t="shared" si="4"/>
        <v>0.2480058013052937</v>
      </c>
      <c r="P45" s="185">
        <f t="shared" si="4"/>
        <v>9.4636338107273232E-2</v>
      </c>
    </row>
    <row r="46" spans="1:16" s="146" customFormat="1" ht="15" customHeight="1">
      <c r="A46" s="219" t="s">
        <v>433</v>
      </c>
      <c r="B46" s="223">
        <v>7859</v>
      </c>
      <c r="C46" s="223">
        <v>7537</v>
      </c>
      <c r="D46" s="223">
        <v>7496</v>
      </c>
      <c r="E46" s="223">
        <v>6971</v>
      </c>
      <c r="F46" s="223">
        <v>29863</v>
      </c>
      <c r="G46" s="223">
        <v>7710</v>
      </c>
      <c r="H46" s="223">
        <v>6698</v>
      </c>
      <c r="I46" s="223">
        <v>6713</v>
      </c>
      <c r="J46" s="223">
        <v>6310</v>
      </c>
      <c r="K46" s="223">
        <v>27431</v>
      </c>
      <c r="L46" s="1">
        <f t="shared" si="5"/>
        <v>-1.8959155108792466E-2</v>
      </c>
      <c r="M46" s="1">
        <f t="shared" si="4"/>
        <v>-0.11131750033169696</v>
      </c>
      <c r="N46" s="1">
        <f t="shared" si="4"/>
        <v>-0.10445570971184631</v>
      </c>
      <c r="O46" s="1">
        <f t="shared" si="4"/>
        <v>-9.4821402955099693E-2</v>
      </c>
      <c r="P46" s="185">
        <f t="shared" si="4"/>
        <v>-8.1438569467233698E-2</v>
      </c>
    </row>
    <row r="47" spans="1:16" s="146" customFormat="1" ht="15" customHeight="1">
      <c r="A47" s="219" t="s">
        <v>434</v>
      </c>
      <c r="B47" s="224">
        <v>462</v>
      </c>
      <c r="C47" s="224">
        <v>467</v>
      </c>
      <c r="D47" s="224">
        <v>486</v>
      </c>
      <c r="E47" s="224">
        <v>444</v>
      </c>
      <c r="F47" s="223">
        <v>1859</v>
      </c>
      <c r="G47" s="224">
        <v>445</v>
      </c>
      <c r="H47" s="224">
        <v>263</v>
      </c>
      <c r="I47" s="224">
        <v>342</v>
      </c>
      <c r="J47" s="224">
        <v>367</v>
      </c>
      <c r="K47" s="223">
        <v>1417</v>
      </c>
      <c r="L47" s="1">
        <f t="shared" si="5"/>
        <v>-3.67965367965368E-2</v>
      </c>
      <c r="M47" s="1">
        <f t="shared" si="4"/>
        <v>-0.43683083511777304</v>
      </c>
      <c r="N47" s="1">
        <f t="shared" si="4"/>
        <v>-0.29629629629629628</v>
      </c>
      <c r="O47" s="1">
        <f t="shared" si="4"/>
        <v>-0.17342342342342343</v>
      </c>
      <c r="P47" s="185">
        <f t="shared" si="4"/>
        <v>-0.23776223776223776</v>
      </c>
    </row>
    <row r="48" spans="1:16" s="166" customFormat="1" ht="17.25" customHeight="1">
      <c r="A48" s="198" t="s">
        <v>353</v>
      </c>
      <c r="B48" s="199"/>
      <c r="C48" s="199"/>
      <c r="D48" s="199"/>
      <c r="E48" s="199"/>
      <c r="F48" s="200"/>
      <c r="G48" s="200"/>
      <c r="H48" s="200"/>
      <c r="I48" s="200"/>
      <c r="J48" s="200"/>
      <c r="K48" s="200"/>
      <c r="L48" s="201"/>
      <c r="M48" s="201"/>
      <c r="N48" s="201"/>
      <c r="O48" s="201"/>
      <c r="P48" s="201"/>
    </row>
    <row r="49" spans="1:16" s="166" customFormat="1" ht="12" customHeight="1">
      <c r="A49" s="174" t="s">
        <v>393</v>
      </c>
      <c r="B49" s="199"/>
      <c r="C49" s="199"/>
      <c r="D49" s="199"/>
      <c r="E49" s="199"/>
      <c r="F49" s="200"/>
      <c r="G49" s="200"/>
      <c r="H49" s="200"/>
      <c r="I49" s="200"/>
      <c r="J49" s="200"/>
      <c r="K49" s="200"/>
      <c r="L49" s="201"/>
      <c r="M49" s="201"/>
      <c r="N49" s="201"/>
      <c r="O49" s="201"/>
      <c r="P49" s="201"/>
    </row>
    <row r="50" spans="1:16" s="166" customFormat="1" ht="12" customHeight="1">
      <c r="A50" s="202" t="s">
        <v>435</v>
      </c>
      <c r="B50" s="199"/>
      <c r="C50" s="199"/>
      <c r="D50" s="199"/>
      <c r="E50" s="199"/>
      <c r="F50" s="200"/>
      <c r="G50" s="200"/>
      <c r="H50" s="200"/>
      <c r="I50" s="200"/>
      <c r="J50" s="200"/>
      <c r="K50" s="200"/>
      <c r="L50" s="201"/>
      <c r="M50" s="201"/>
      <c r="N50" s="201"/>
      <c r="O50" s="201"/>
      <c r="P50" s="201"/>
    </row>
    <row r="51" spans="1:16" s="166" customFormat="1" ht="12" customHeight="1">
      <c r="A51" s="203" t="s">
        <v>436</v>
      </c>
      <c r="B51" s="199"/>
      <c r="C51" s="199"/>
      <c r="D51" s="199"/>
      <c r="E51" s="199"/>
      <c r="F51" s="200"/>
      <c r="G51" s="200"/>
      <c r="H51" s="200"/>
      <c r="I51" s="200"/>
      <c r="J51" s="200"/>
      <c r="K51" s="200"/>
      <c r="L51" s="201"/>
      <c r="M51" s="201"/>
      <c r="N51" s="201"/>
      <c r="O51" s="201"/>
      <c r="P51" s="201"/>
    </row>
    <row r="52" spans="1:16" s="166" customFormat="1" ht="12" customHeight="1">
      <c r="A52" s="204" t="s">
        <v>355</v>
      </c>
      <c r="B52" s="199"/>
      <c r="C52" s="199"/>
      <c r="D52" s="199"/>
      <c r="E52" s="199"/>
      <c r="F52" s="200"/>
      <c r="G52" s="200"/>
      <c r="H52" s="200"/>
      <c r="I52" s="200"/>
      <c r="J52" s="200"/>
      <c r="K52" s="200"/>
      <c r="L52" s="201"/>
      <c r="M52" s="201"/>
      <c r="N52" s="201"/>
      <c r="O52" s="201"/>
      <c r="P52" s="201"/>
    </row>
    <row r="53" spans="1:16" s="166" customFormat="1" ht="12" customHeight="1">
      <c r="A53" s="166" t="s">
        <v>356</v>
      </c>
      <c r="B53" s="199"/>
      <c r="C53" s="199"/>
      <c r="D53" s="199"/>
      <c r="E53" s="199"/>
      <c r="F53" s="200"/>
      <c r="G53" s="200"/>
      <c r="H53" s="200"/>
      <c r="I53" s="200"/>
      <c r="J53" s="200"/>
      <c r="K53" s="200"/>
      <c r="L53" s="201"/>
      <c r="M53" s="201"/>
      <c r="N53" s="201"/>
      <c r="O53" s="201"/>
      <c r="P53" s="201"/>
    </row>
    <row r="54" spans="1:16" s="166" customFormat="1" ht="12" customHeight="1">
      <c r="A54" s="204" t="s">
        <v>357</v>
      </c>
      <c r="B54" s="199"/>
      <c r="C54" s="199"/>
      <c r="D54" s="199"/>
      <c r="E54" s="199"/>
      <c r="F54" s="200"/>
      <c r="G54" s="200"/>
      <c r="H54" s="200"/>
      <c r="I54" s="200"/>
      <c r="J54" s="200"/>
      <c r="K54" s="200"/>
      <c r="L54" s="201"/>
      <c r="M54" s="201"/>
      <c r="N54" s="201"/>
      <c r="O54" s="201"/>
      <c r="P54" s="201"/>
    </row>
    <row r="55" spans="1:16" s="166" customFormat="1" ht="12" customHeight="1">
      <c r="A55" s="204" t="s">
        <v>358</v>
      </c>
      <c r="B55" s="199"/>
      <c r="C55" s="199"/>
      <c r="D55" s="199"/>
      <c r="E55" s="199"/>
      <c r="F55" s="200"/>
      <c r="G55" s="200"/>
      <c r="H55" s="200"/>
      <c r="I55" s="200"/>
      <c r="J55" s="200"/>
      <c r="K55" s="200"/>
      <c r="L55" s="201"/>
      <c r="M55" s="201"/>
      <c r="N55" s="201"/>
      <c r="O55" s="201"/>
      <c r="P55" s="201"/>
    </row>
    <row r="56" spans="1:16" s="166" customFormat="1" ht="12" customHeight="1">
      <c r="A56" s="205" t="s">
        <v>359</v>
      </c>
      <c r="B56" s="199"/>
      <c r="C56" s="199"/>
      <c r="D56" s="199"/>
      <c r="E56" s="199"/>
      <c r="F56" s="200"/>
      <c r="G56" s="200"/>
      <c r="H56" s="200"/>
      <c r="I56" s="200"/>
      <c r="J56" s="200"/>
      <c r="K56" s="200"/>
      <c r="L56" s="201"/>
      <c r="M56" s="201"/>
      <c r="N56" s="201"/>
      <c r="O56" s="201"/>
      <c r="P56" s="201"/>
    </row>
    <row r="57" spans="1:16" s="210" customFormat="1" ht="30" customHeight="1">
      <c r="A57" s="206" t="s">
        <v>360</v>
      </c>
      <c r="B57" s="207"/>
      <c r="C57" s="207"/>
      <c r="D57" s="207"/>
      <c r="E57" s="207"/>
      <c r="F57" s="208"/>
      <c r="G57" s="208"/>
      <c r="H57" s="208"/>
      <c r="I57" s="208"/>
      <c r="J57" s="208"/>
      <c r="K57" s="208"/>
      <c r="L57" s="209"/>
      <c r="M57" s="209"/>
      <c r="N57" s="209"/>
      <c r="O57" s="209"/>
      <c r="P57" s="209"/>
    </row>
    <row r="58" spans="1:16" s="153" customFormat="1" ht="20.25" customHeight="1">
      <c r="A58" s="196" t="s">
        <v>437</v>
      </c>
    </row>
    <row r="59" spans="1:16" ht="15" customHeight="1">
      <c r="A59" s="463" t="s">
        <v>428</v>
      </c>
      <c r="B59" s="465" t="s">
        <v>438</v>
      </c>
      <c r="C59" s="465"/>
      <c r="D59" s="465"/>
      <c r="E59" s="465"/>
      <c r="F59" s="465"/>
      <c r="G59" s="465" t="s">
        <v>439</v>
      </c>
      <c r="H59" s="465"/>
      <c r="I59" s="465"/>
      <c r="J59" s="465"/>
      <c r="K59" s="465"/>
      <c r="L59" s="465" t="s">
        <v>199</v>
      </c>
      <c r="M59" s="465"/>
      <c r="N59" s="465"/>
      <c r="O59" s="465"/>
      <c r="P59" s="466"/>
    </row>
    <row r="60" spans="1:16" ht="15" customHeight="1">
      <c r="A60" s="464"/>
      <c r="B60" s="216" t="s">
        <v>440</v>
      </c>
      <c r="C60" s="216" t="s">
        <v>441</v>
      </c>
      <c r="D60" s="216" t="s">
        <v>442</v>
      </c>
      <c r="E60" s="216" t="s">
        <v>443</v>
      </c>
      <c r="F60" s="163" t="s">
        <v>444</v>
      </c>
      <c r="G60" s="163" t="s">
        <v>445</v>
      </c>
      <c r="H60" s="163" t="s">
        <v>446</v>
      </c>
      <c r="I60" s="163" t="s">
        <v>447</v>
      </c>
      <c r="J60" s="163" t="s">
        <v>448</v>
      </c>
      <c r="K60" s="163" t="s">
        <v>449</v>
      </c>
      <c r="L60" s="163" t="s">
        <v>409</v>
      </c>
      <c r="M60" s="163" t="s">
        <v>410</v>
      </c>
      <c r="N60" s="163" t="s">
        <v>411</v>
      </c>
      <c r="O60" s="163" t="s">
        <v>412</v>
      </c>
      <c r="P60" s="164" t="s">
        <v>413</v>
      </c>
    </row>
    <row r="61" spans="1:16" s="193" customFormat="1" ht="30" customHeight="1">
      <c r="A61" s="225" t="s">
        <v>429</v>
      </c>
      <c r="B61" s="226">
        <v>5.13</v>
      </c>
      <c r="C61" s="226">
        <v>5.29</v>
      </c>
      <c r="D61" s="226">
        <v>5.27</v>
      </c>
      <c r="E61" s="226">
        <v>5.1100000000000003</v>
      </c>
      <c r="F61" s="226">
        <v>5.2</v>
      </c>
      <c r="G61" s="226">
        <v>5.75</v>
      </c>
      <c r="H61" s="226">
        <v>5.4</v>
      </c>
      <c r="I61" s="226">
        <v>5.12</v>
      </c>
      <c r="J61" s="226">
        <v>5.17</v>
      </c>
      <c r="K61" s="226">
        <v>5.37</v>
      </c>
      <c r="L61" s="227">
        <v>0.12</v>
      </c>
      <c r="M61" s="227">
        <v>0.02</v>
      </c>
      <c r="N61" s="227">
        <v>-0.03</v>
      </c>
      <c r="O61" s="227">
        <v>0.01</v>
      </c>
      <c r="P61" s="228">
        <v>0.03</v>
      </c>
    </row>
    <row r="62" spans="1:16" s="193" customFormat="1" ht="30" customHeight="1">
      <c r="A62" s="225" t="s">
        <v>430</v>
      </c>
      <c r="B62" s="226">
        <v>18.38</v>
      </c>
      <c r="C62" s="226">
        <v>19.53</v>
      </c>
      <c r="D62" s="226">
        <v>20.22</v>
      </c>
      <c r="E62" s="226">
        <v>18.78</v>
      </c>
      <c r="F62" s="226">
        <v>19.239999999999998</v>
      </c>
      <c r="G62" s="226">
        <v>23.6</v>
      </c>
      <c r="H62" s="226">
        <v>27.07</v>
      </c>
      <c r="I62" s="226">
        <v>18.899999999999999</v>
      </c>
      <c r="J62" s="226">
        <v>18.399999999999999</v>
      </c>
      <c r="K62" s="226">
        <v>21.81</v>
      </c>
      <c r="L62" s="227">
        <v>0.28000000000000003</v>
      </c>
      <c r="M62" s="227">
        <v>0.39</v>
      </c>
      <c r="N62" s="227">
        <v>-7.0000000000000007E-2</v>
      </c>
      <c r="O62" s="227">
        <v>-0.02</v>
      </c>
      <c r="P62" s="228">
        <v>0.13</v>
      </c>
    </row>
    <row r="63" spans="1:16" s="193" customFormat="1" ht="30" customHeight="1">
      <c r="A63" s="225" t="s">
        <v>431</v>
      </c>
      <c r="B63" s="226">
        <v>22.68</v>
      </c>
      <c r="C63" s="226">
        <v>22.97</v>
      </c>
      <c r="D63" s="226">
        <v>22.61</v>
      </c>
      <c r="E63" s="226">
        <v>22.47</v>
      </c>
      <c r="F63" s="226">
        <v>22.69</v>
      </c>
      <c r="G63" s="226">
        <v>29.72</v>
      </c>
      <c r="H63" s="226">
        <v>33.6</v>
      </c>
      <c r="I63" s="226">
        <v>20.59</v>
      </c>
      <c r="J63" s="226">
        <v>23.78</v>
      </c>
      <c r="K63" s="226">
        <v>27.05</v>
      </c>
      <c r="L63" s="227">
        <v>0.31</v>
      </c>
      <c r="M63" s="227">
        <v>0.46</v>
      </c>
      <c r="N63" s="227">
        <v>-0.09</v>
      </c>
      <c r="O63" s="227">
        <v>0.06</v>
      </c>
      <c r="P63" s="228">
        <v>0.19</v>
      </c>
    </row>
    <row r="64" spans="1:16" s="193" customFormat="1" ht="15" customHeight="1">
      <c r="A64" s="225" t="s">
        <v>432</v>
      </c>
      <c r="B64" s="226">
        <v>4.75</v>
      </c>
      <c r="C64" s="226">
        <v>4.62</v>
      </c>
      <c r="D64" s="226">
        <v>4.79</v>
      </c>
      <c r="E64" s="226">
        <v>4.74</v>
      </c>
      <c r="F64" s="226">
        <v>4.7300000000000004</v>
      </c>
      <c r="G64" s="226">
        <v>5.42</v>
      </c>
      <c r="H64" s="226">
        <v>4.47</v>
      </c>
      <c r="I64" s="226">
        <v>4.03</v>
      </c>
      <c r="J64" s="226">
        <v>4.04</v>
      </c>
      <c r="K64" s="226">
        <v>4.43</v>
      </c>
      <c r="L64" s="227">
        <v>0.14000000000000001</v>
      </c>
      <c r="M64" s="227">
        <v>-0.03</v>
      </c>
      <c r="N64" s="227">
        <v>-0.16</v>
      </c>
      <c r="O64" s="227">
        <v>-0.15</v>
      </c>
      <c r="P64" s="228">
        <v>-0.06</v>
      </c>
    </row>
    <row r="65" spans="1:16" s="193" customFormat="1" ht="15" customHeight="1">
      <c r="A65" s="229" t="s">
        <v>433</v>
      </c>
      <c r="B65" s="226">
        <v>15.95</v>
      </c>
      <c r="C65" s="226">
        <v>17.260000000000002</v>
      </c>
      <c r="D65" s="226">
        <v>17.3</v>
      </c>
      <c r="E65" s="226">
        <v>17.3</v>
      </c>
      <c r="F65" s="226">
        <v>16.940000000000001</v>
      </c>
      <c r="G65" s="226">
        <v>16.89</v>
      </c>
      <c r="H65" s="226">
        <v>16.29</v>
      </c>
      <c r="I65" s="226">
        <v>16.41</v>
      </c>
      <c r="J65" s="226">
        <v>15.71</v>
      </c>
      <c r="K65" s="226">
        <v>16.350000000000001</v>
      </c>
      <c r="L65" s="227">
        <v>0.06</v>
      </c>
      <c r="M65" s="227">
        <v>-0.06</v>
      </c>
      <c r="N65" s="227">
        <v>-0.05</v>
      </c>
      <c r="O65" s="227">
        <v>-0.09</v>
      </c>
      <c r="P65" s="228">
        <v>-0.03</v>
      </c>
    </row>
    <row r="66" spans="1:16" s="193" customFormat="1" ht="15" customHeight="1">
      <c r="A66" s="229" t="s">
        <v>434</v>
      </c>
      <c r="B66" s="226">
        <v>11.14</v>
      </c>
      <c r="C66" s="226">
        <v>10.59</v>
      </c>
      <c r="D66" s="226">
        <v>10.18</v>
      </c>
      <c r="E66" s="226">
        <v>12.7</v>
      </c>
      <c r="F66" s="226">
        <v>11.12</v>
      </c>
      <c r="G66" s="226">
        <v>13.55</v>
      </c>
      <c r="H66" s="226">
        <v>14.31</v>
      </c>
      <c r="I66" s="226">
        <v>10.55</v>
      </c>
      <c r="J66" s="226">
        <v>9.92</v>
      </c>
      <c r="K66" s="226">
        <v>12.03</v>
      </c>
      <c r="L66" s="227">
        <v>0.22</v>
      </c>
      <c r="M66" s="227">
        <v>0.35</v>
      </c>
      <c r="N66" s="227">
        <v>0.04</v>
      </c>
      <c r="O66" s="227">
        <v>-0.22</v>
      </c>
      <c r="P66" s="228">
        <v>0.08</v>
      </c>
    </row>
    <row r="67" spans="1:16" s="166" customFormat="1" ht="17.25" customHeight="1">
      <c r="A67" s="198" t="s">
        <v>353</v>
      </c>
      <c r="B67" s="199"/>
      <c r="C67" s="199"/>
      <c r="D67" s="199"/>
      <c r="E67" s="199"/>
      <c r="F67" s="200"/>
      <c r="G67" s="200"/>
      <c r="H67" s="200"/>
      <c r="I67" s="200"/>
      <c r="J67" s="200"/>
      <c r="K67" s="200"/>
      <c r="L67" s="201"/>
      <c r="M67" s="201"/>
      <c r="N67" s="201"/>
      <c r="O67" s="201"/>
      <c r="P67" s="201"/>
    </row>
    <row r="68" spans="1:16" s="166" customFormat="1" ht="12" customHeight="1">
      <c r="A68" s="174" t="s">
        <v>393</v>
      </c>
      <c r="B68" s="199"/>
      <c r="C68" s="199"/>
      <c r="D68" s="199"/>
      <c r="E68" s="199"/>
      <c r="F68" s="200"/>
      <c r="G68" s="200"/>
      <c r="H68" s="200"/>
      <c r="I68" s="200"/>
      <c r="J68" s="200"/>
      <c r="K68" s="200"/>
      <c r="L68" s="201"/>
      <c r="M68" s="201"/>
      <c r="N68" s="201"/>
      <c r="O68" s="201"/>
      <c r="P68" s="201"/>
    </row>
    <row r="69" spans="1:16" s="166" customFormat="1" ht="12" customHeight="1">
      <c r="A69" s="202" t="s">
        <v>435</v>
      </c>
      <c r="B69" s="199"/>
      <c r="C69" s="199"/>
      <c r="D69" s="199"/>
      <c r="E69" s="199"/>
      <c r="F69" s="200"/>
      <c r="G69" s="200"/>
      <c r="H69" s="200"/>
      <c r="I69" s="200"/>
      <c r="J69" s="200"/>
      <c r="K69" s="200"/>
      <c r="L69" s="201"/>
      <c r="M69" s="201"/>
      <c r="N69" s="201"/>
      <c r="O69" s="201"/>
      <c r="P69" s="201"/>
    </row>
    <row r="70" spans="1:16" s="166" customFormat="1" ht="12" customHeight="1">
      <c r="A70" s="203" t="s">
        <v>355</v>
      </c>
      <c r="B70" s="199"/>
      <c r="C70" s="199"/>
      <c r="D70" s="199"/>
      <c r="E70" s="199"/>
      <c r="F70" s="200"/>
      <c r="G70" s="200"/>
      <c r="H70" s="200"/>
      <c r="I70" s="200"/>
      <c r="J70" s="200"/>
      <c r="K70" s="200"/>
      <c r="L70" s="201"/>
      <c r="M70" s="201"/>
      <c r="N70" s="201"/>
      <c r="O70" s="201"/>
      <c r="P70" s="201"/>
    </row>
    <row r="71" spans="1:16" s="166" customFormat="1" ht="12" customHeight="1">
      <c r="A71" s="204" t="s">
        <v>356</v>
      </c>
      <c r="B71" s="199"/>
      <c r="C71" s="199"/>
      <c r="D71" s="199"/>
      <c r="E71" s="199"/>
      <c r="F71" s="200"/>
      <c r="G71" s="200"/>
      <c r="H71" s="200"/>
      <c r="I71" s="200"/>
      <c r="J71" s="200"/>
      <c r="K71" s="200"/>
      <c r="L71" s="201"/>
      <c r="M71" s="201"/>
      <c r="N71" s="201"/>
      <c r="O71" s="201"/>
      <c r="P71" s="201"/>
    </row>
    <row r="72" spans="1:16" s="166" customFormat="1" ht="12" customHeight="1">
      <c r="A72" s="166" t="s">
        <v>357</v>
      </c>
      <c r="B72" s="199"/>
      <c r="C72" s="199"/>
      <c r="D72" s="199"/>
      <c r="E72" s="199"/>
      <c r="F72" s="200"/>
      <c r="G72" s="200"/>
      <c r="H72" s="200"/>
      <c r="I72" s="200"/>
      <c r="J72" s="200"/>
      <c r="K72" s="200"/>
      <c r="L72" s="201"/>
      <c r="M72" s="201"/>
      <c r="N72" s="201"/>
      <c r="O72" s="201"/>
      <c r="P72" s="201"/>
    </row>
    <row r="73" spans="1:16" s="166" customFormat="1" ht="12" customHeight="1">
      <c r="A73" s="204" t="s">
        <v>358</v>
      </c>
      <c r="B73" s="199"/>
      <c r="C73" s="199"/>
      <c r="D73" s="199"/>
      <c r="E73" s="199"/>
      <c r="F73" s="200"/>
      <c r="G73" s="200"/>
      <c r="H73" s="200"/>
      <c r="I73" s="200"/>
      <c r="J73" s="200"/>
      <c r="K73" s="200"/>
      <c r="L73" s="201"/>
      <c r="M73" s="201"/>
      <c r="N73" s="201"/>
      <c r="O73" s="201"/>
      <c r="P73" s="201"/>
    </row>
    <row r="74" spans="1:16" s="215" customFormat="1" ht="12" customHeight="1">
      <c r="A74" s="211" t="s">
        <v>359</v>
      </c>
      <c r="B74" s="212"/>
      <c r="C74" s="212"/>
      <c r="D74" s="212"/>
      <c r="E74" s="212"/>
      <c r="F74" s="213"/>
      <c r="G74" s="213"/>
      <c r="H74" s="213"/>
      <c r="I74" s="213"/>
      <c r="J74" s="213"/>
      <c r="K74" s="213"/>
      <c r="L74" s="214"/>
      <c r="M74" s="214"/>
      <c r="N74" s="214"/>
      <c r="O74" s="214"/>
      <c r="P74" s="214"/>
    </row>
    <row r="75" spans="1:16" s="166" customFormat="1" ht="12" customHeight="1">
      <c r="A75" s="202" t="s">
        <v>360</v>
      </c>
      <c r="B75" s="199"/>
      <c r="C75" s="199"/>
      <c r="D75" s="199"/>
      <c r="E75" s="199"/>
      <c r="F75" s="200"/>
      <c r="G75" s="200"/>
      <c r="H75" s="200"/>
      <c r="I75" s="200"/>
      <c r="J75" s="200"/>
      <c r="K75" s="200"/>
      <c r="L75" s="201"/>
      <c r="M75" s="201"/>
      <c r="N75" s="201"/>
      <c r="O75" s="201"/>
      <c r="P75" s="201"/>
    </row>
  </sheetData>
  <mergeCells count="16">
    <mergeCell ref="A4:A5"/>
    <mergeCell ref="B4:F4"/>
    <mergeCell ref="G4:K4"/>
    <mergeCell ref="L4:P4"/>
    <mergeCell ref="A59:A60"/>
    <mergeCell ref="B59:F59"/>
    <mergeCell ref="G59:K59"/>
    <mergeCell ref="L59:P59"/>
    <mergeCell ref="B40:F40"/>
    <mergeCell ref="G40:K40"/>
    <mergeCell ref="L40:P40"/>
    <mergeCell ref="A40:A41"/>
    <mergeCell ref="A22:A23"/>
    <mergeCell ref="B22:F22"/>
    <mergeCell ref="G22:K22"/>
    <mergeCell ref="L22:P22"/>
  </mergeCells>
  <conditionalFormatting sqref="L6:P10">
    <cfRule type="cellIs" dxfId="32" priority="3" operator="between">
      <formula>1</formula>
      <formula>4</formula>
    </cfRule>
  </conditionalFormatting>
  <conditionalFormatting sqref="L24:P28">
    <cfRule type="cellIs" dxfId="31" priority="2" operator="between">
      <formula>1</formula>
      <formula>4</formula>
    </cfRule>
  </conditionalFormatting>
  <conditionalFormatting sqref="L42:P47">
    <cfRule type="cellIs" dxfId="30" priority="1" operator="between">
      <formula>1</formula>
      <formula>4</formula>
    </cfRule>
  </conditionalFormatting>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zoomScaleNormal="100" workbookViewId="0">
      <pane xSplit="1" topLeftCell="B1" activePane="topRight" state="frozen"/>
      <selection pane="topRight"/>
    </sheetView>
  </sheetViews>
  <sheetFormatPr defaultColWidth="9.109375" defaultRowHeight="13.8"/>
  <cols>
    <col min="1" max="1" width="30.6640625" style="78" customWidth="1"/>
    <col min="2" max="5" width="10.6640625" style="78" customWidth="1"/>
    <col min="6" max="6" width="16.6640625" style="78" customWidth="1"/>
    <col min="7" max="10" width="10.6640625" style="78" customWidth="1"/>
    <col min="11" max="11" width="16.6640625" style="78" customWidth="1"/>
    <col min="12" max="15" width="10.6640625" style="78" customWidth="1"/>
    <col min="16" max="16" width="16.6640625" style="78" customWidth="1"/>
    <col min="17" max="16384" width="9.109375" style="78"/>
  </cols>
  <sheetData>
    <row r="1" spans="1:18" s="138" customFormat="1" ht="15" hidden="1" customHeight="1">
      <c r="A1" s="79" t="s">
        <v>450</v>
      </c>
    </row>
    <row r="2" spans="1:18" ht="24" customHeight="1">
      <c r="A2" s="71" t="s">
        <v>195</v>
      </c>
      <c r="M2" s="137"/>
      <c r="N2" s="137"/>
      <c r="O2" s="137"/>
      <c r="P2" s="137"/>
      <c r="Q2" s="137"/>
      <c r="R2" s="137"/>
    </row>
    <row r="3" spans="1:18" s="153" customFormat="1" ht="20.25" customHeight="1">
      <c r="A3" s="194" t="s">
        <v>451</v>
      </c>
    </row>
    <row r="4" spans="1:18" ht="15" customHeight="1">
      <c r="A4" s="463" t="s">
        <v>452</v>
      </c>
      <c r="B4" s="465" t="s">
        <v>453</v>
      </c>
      <c r="C4" s="465"/>
      <c r="D4" s="465"/>
      <c r="E4" s="465"/>
      <c r="F4" s="465"/>
      <c r="G4" s="465" t="s">
        <v>454</v>
      </c>
      <c r="H4" s="465"/>
      <c r="I4" s="465"/>
      <c r="J4" s="465"/>
      <c r="K4" s="465"/>
      <c r="L4" s="465" t="s">
        <v>199</v>
      </c>
      <c r="M4" s="465"/>
      <c r="N4" s="465"/>
      <c r="O4" s="465"/>
      <c r="P4" s="466"/>
    </row>
    <row r="5" spans="1:18" ht="30" customHeight="1">
      <c r="A5" s="464"/>
      <c r="B5" s="216" t="s">
        <v>455</v>
      </c>
      <c r="C5" s="216" t="s">
        <v>456</v>
      </c>
      <c r="D5" s="216" t="s">
        <v>457</v>
      </c>
      <c r="E5" s="216" t="s">
        <v>458</v>
      </c>
      <c r="F5" s="163" t="s">
        <v>459</v>
      </c>
      <c r="G5" s="163" t="s">
        <v>460</v>
      </c>
      <c r="H5" s="163" t="s">
        <v>461</v>
      </c>
      <c r="I5" s="163" t="s">
        <v>462</v>
      </c>
      <c r="J5" s="163" t="s">
        <v>463</v>
      </c>
      <c r="K5" s="163" t="s">
        <v>464</v>
      </c>
      <c r="L5" s="163" t="s">
        <v>465</v>
      </c>
      <c r="M5" s="163" t="s">
        <v>466</v>
      </c>
      <c r="N5" s="163" t="s">
        <v>467</v>
      </c>
      <c r="O5" s="163" t="s">
        <v>468</v>
      </c>
      <c r="P5" s="164" t="s">
        <v>469</v>
      </c>
    </row>
    <row r="6" spans="1:18" s="146" customFormat="1" ht="15" customHeight="1">
      <c r="A6" s="242" t="s">
        <v>470</v>
      </c>
      <c r="B6" s="220">
        <v>9866</v>
      </c>
      <c r="C6" s="220">
        <v>9719</v>
      </c>
      <c r="D6" s="220">
        <v>9997</v>
      </c>
      <c r="E6" s="220">
        <v>8987</v>
      </c>
      <c r="F6" s="221">
        <v>38569</v>
      </c>
      <c r="G6" s="220">
        <v>10866</v>
      </c>
      <c r="H6" s="220">
        <v>7214</v>
      </c>
      <c r="I6" s="220">
        <v>7291</v>
      </c>
      <c r="J6" s="220">
        <v>8217</v>
      </c>
      <c r="K6" s="221">
        <v>33588</v>
      </c>
      <c r="L6" s="243">
        <v>0.1</v>
      </c>
      <c r="M6" s="243">
        <v>-0.26</v>
      </c>
      <c r="N6" s="243">
        <v>-0.27</v>
      </c>
      <c r="O6" s="243">
        <v>-0.09</v>
      </c>
      <c r="P6" s="244">
        <v>-0.13</v>
      </c>
    </row>
    <row r="7" spans="1:18" s="146" customFormat="1" ht="15" customHeight="1">
      <c r="A7" s="242" t="s">
        <v>471</v>
      </c>
      <c r="B7" s="221">
        <v>228471</v>
      </c>
      <c r="C7" s="221">
        <v>224487</v>
      </c>
      <c r="D7" s="221">
        <v>226281</v>
      </c>
      <c r="E7" s="221">
        <v>197074</v>
      </c>
      <c r="F7" s="221">
        <v>876313</v>
      </c>
      <c r="G7" s="221">
        <v>322682</v>
      </c>
      <c r="H7" s="221">
        <v>246848</v>
      </c>
      <c r="I7" s="221">
        <v>141848</v>
      </c>
      <c r="J7" s="221">
        <v>175917</v>
      </c>
      <c r="K7" s="221">
        <v>887295</v>
      </c>
      <c r="L7" s="243">
        <v>0.41</v>
      </c>
      <c r="M7" s="243">
        <v>0.1</v>
      </c>
      <c r="N7" s="243">
        <v>-0.37</v>
      </c>
      <c r="O7" s="243">
        <v>-0.11</v>
      </c>
      <c r="P7" s="244">
        <v>0.01</v>
      </c>
    </row>
    <row r="8" spans="1:18" s="166" customFormat="1" ht="17.25" customHeight="1">
      <c r="A8" s="60" t="s">
        <v>353</v>
      </c>
      <c r="B8" s="232"/>
      <c r="C8" s="232"/>
      <c r="D8" s="232"/>
      <c r="E8" s="232"/>
      <c r="F8" s="232"/>
      <c r="G8" s="232"/>
      <c r="H8" s="232"/>
      <c r="I8" s="232"/>
      <c r="J8" s="232"/>
      <c r="K8" s="232"/>
      <c r="L8" s="233"/>
      <c r="M8" s="233"/>
      <c r="N8" s="233"/>
      <c r="O8" s="233"/>
      <c r="P8" s="233"/>
    </row>
    <row r="9" spans="1:18" s="210" customFormat="1" ht="11.4">
      <c r="A9" s="234" t="s">
        <v>393</v>
      </c>
      <c r="C9" s="235"/>
      <c r="D9" s="235"/>
      <c r="E9" s="235"/>
      <c r="F9" s="235"/>
      <c r="G9" s="235"/>
      <c r="H9" s="235"/>
      <c r="I9" s="235"/>
      <c r="J9" s="235"/>
      <c r="K9" s="235"/>
      <c r="L9" s="236"/>
      <c r="M9" s="236"/>
      <c r="N9" s="236"/>
      <c r="O9" s="236"/>
      <c r="P9" s="236"/>
    </row>
    <row r="10" spans="1:18" s="210" customFormat="1" ht="11.4">
      <c r="A10" s="203" t="s">
        <v>435</v>
      </c>
      <c r="C10" s="235"/>
      <c r="D10" s="235"/>
      <c r="E10" s="235"/>
      <c r="F10" s="235"/>
      <c r="G10" s="235"/>
      <c r="H10" s="235"/>
      <c r="I10" s="235"/>
      <c r="J10" s="235"/>
      <c r="K10" s="235"/>
      <c r="L10" s="236"/>
      <c r="M10" s="236"/>
      <c r="N10" s="236"/>
      <c r="O10" s="236"/>
      <c r="P10" s="236"/>
    </row>
    <row r="11" spans="1:18" s="210" customFormat="1" ht="11.4">
      <c r="A11" s="237" t="s">
        <v>355</v>
      </c>
      <c r="B11" s="234"/>
      <c r="C11" s="235"/>
      <c r="D11" s="235"/>
      <c r="E11" s="235"/>
      <c r="F11" s="235"/>
      <c r="G11" s="235"/>
      <c r="H11" s="235"/>
      <c r="I11" s="235"/>
      <c r="J11" s="235"/>
      <c r="K11" s="235"/>
      <c r="L11" s="236"/>
      <c r="M11" s="236"/>
      <c r="N11" s="236"/>
      <c r="O11" s="236"/>
      <c r="P11" s="236"/>
    </row>
    <row r="12" spans="1:18" s="210" customFormat="1" ht="11.4">
      <c r="A12" s="210" t="s">
        <v>356</v>
      </c>
      <c r="B12" s="234"/>
      <c r="C12" s="235"/>
      <c r="D12" s="235"/>
      <c r="E12" s="235"/>
      <c r="F12" s="235"/>
      <c r="G12" s="235"/>
      <c r="H12" s="235"/>
      <c r="I12" s="235"/>
      <c r="J12" s="235"/>
      <c r="K12" s="235"/>
      <c r="L12" s="236"/>
      <c r="M12" s="236"/>
      <c r="N12" s="236"/>
      <c r="O12" s="236"/>
      <c r="P12" s="236"/>
    </row>
    <row r="13" spans="1:18" s="210" customFormat="1" ht="11.4">
      <c r="A13" s="237" t="s">
        <v>357</v>
      </c>
      <c r="B13" s="234"/>
      <c r="C13" s="235"/>
      <c r="D13" s="235"/>
      <c r="E13" s="235"/>
      <c r="F13" s="235"/>
      <c r="G13" s="235"/>
      <c r="H13" s="235"/>
      <c r="I13" s="235"/>
      <c r="J13" s="235"/>
      <c r="K13" s="235"/>
      <c r="L13" s="236"/>
      <c r="M13" s="236"/>
      <c r="N13" s="236"/>
      <c r="O13" s="236"/>
      <c r="P13" s="236"/>
    </row>
    <row r="14" spans="1:18" s="210" customFormat="1" ht="13.2">
      <c r="A14" s="237" t="s">
        <v>358</v>
      </c>
      <c r="B14" s="234"/>
      <c r="C14" s="235"/>
      <c r="D14" s="235"/>
      <c r="E14" s="235"/>
      <c r="F14" s="235"/>
      <c r="G14" s="235"/>
      <c r="H14" s="235"/>
      <c r="I14" s="235"/>
      <c r="J14" s="235"/>
      <c r="K14" s="235"/>
      <c r="L14" s="236"/>
      <c r="M14" s="236"/>
      <c r="N14" s="236"/>
      <c r="O14" s="236"/>
      <c r="P14" s="236"/>
    </row>
    <row r="15" spans="1:18" s="210" customFormat="1" ht="12">
      <c r="A15" s="238" t="s">
        <v>359</v>
      </c>
      <c r="B15" s="235"/>
      <c r="C15" s="235"/>
      <c r="D15" s="235"/>
      <c r="E15" s="235"/>
      <c r="F15" s="235"/>
      <c r="G15" s="235"/>
      <c r="H15" s="235"/>
      <c r="I15" s="235"/>
      <c r="J15" s="235"/>
      <c r="K15" s="235"/>
      <c r="L15" s="236"/>
      <c r="M15" s="236"/>
      <c r="N15" s="236"/>
      <c r="O15" s="236"/>
      <c r="P15" s="236"/>
    </row>
    <row r="16" spans="1:18" s="210" customFormat="1" ht="30" customHeight="1">
      <c r="A16" s="206" t="s">
        <v>360</v>
      </c>
      <c r="B16" s="235"/>
      <c r="C16" s="235"/>
      <c r="D16" s="235"/>
      <c r="E16" s="235"/>
      <c r="F16" s="235"/>
      <c r="G16" s="235"/>
      <c r="H16" s="235"/>
      <c r="I16" s="235"/>
      <c r="J16" s="235"/>
      <c r="K16" s="235"/>
      <c r="L16" s="236"/>
      <c r="M16" s="236"/>
      <c r="N16" s="236"/>
      <c r="O16" s="236"/>
      <c r="P16" s="236"/>
    </row>
    <row r="17" spans="1:16" s="153" customFormat="1" ht="20.25" customHeight="1">
      <c r="A17" s="194" t="s">
        <v>472</v>
      </c>
      <c r="B17" s="230"/>
      <c r="C17" s="230"/>
      <c r="D17" s="230"/>
      <c r="E17" s="230"/>
      <c r="F17" s="230"/>
      <c r="G17" s="230"/>
      <c r="H17" s="230"/>
      <c r="I17" s="230"/>
      <c r="J17" s="230"/>
      <c r="K17" s="230"/>
      <c r="L17" s="231"/>
      <c r="M17" s="231"/>
      <c r="N17" s="231"/>
      <c r="O17" s="231"/>
      <c r="P17" s="231"/>
    </row>
    <row r="18" spans="1:16" ht="15" customHeight="1">
      <c r="A18" s="463" t="s">
        <v>80</v>
      </c>
      <c r="B18" s="465" t="s">
        <v>473</v>
      </c>
      <c r="C18" s="465"/>
      <c r="D18" s="465"/>
      <c r="E18" s="465"/>
      <c r="F18" s="465"/>
      <c r="G18" s="465" t="s">
        <v>474</v>
      </c>
      <c r="H18" s="465"/>
      <c r="I18" s="465"/>
      <c r="J18" s="465"/>
      <c r="K18" s="465"/>
      <c r="L18" s="465" t="s">
        <v>199</v>
      </c>
      <c r="M18" s="465"/>
      <c r="N18" s="465"/>
      <c r="O18" s="465"/>
      <c r="P18" s="466"/>
    </row>
    <row r="19" spans="1:16" ht="15" customHeight="1">
      <c r="A19" s="464"/>
      <c r="B19" s="216" t="s">
        <v>475</v>
      </c>
      <c r="C19" s="216" t="s">
        <v>476</v>
      </c>
      <c r="D19" s="216" t="s">
        <v>477</v>
      </c>
      <c r="E19" s="216" t="s">
        <v>478</v>
      </c>
      <c r="F19" s="163" t="s">
        <v>479</v>
      </c>
      <c r="G19" s="163" t="s">
        <v>480</v>
      </c>
      <c r="H19" s="163" t="s">
        <v>481</v>
      </c>
      <c r="I19" s="163" t="s">
        <v>482</v>
      </c>
      <c r="J19" s="163" t="s">
        <v>483</v>
      </c>
      <c r="K19" s="163" t="s">
        <v>484</v>
      </c>
      <c r="L19" s="163" t="s">
        <v>409</v>
      </c>
      <c r="M19" s="163" t="s">
        <v>410</v>
      </c>
      <c r="N19" s="163" t="s">
        <v>411</v>
      </c>
      <c r="O19" s="163" t="s">
        <v>412</v>
      </c>
      <c r="P19" s="164" t="s">
        <v>413</v>
      </c>
    </row>
    <row r="20" spans="1:16" s="146" customFormat="1" ht="15" customHeight="1">
      <c r="A20" s="239" t="s">
        <v>485</v>
      </c>
      <c r="B20" s="221">
        <v>6343</v>
      </c>
      <c r="C20" s="221">
        <v>7453</v>
      </c>
      <c r="D20" s="221">
        <v>5231</v>
      </c>
      <c r="E20" s="221">
        <v>7211</v>
      </c>
      <c r="F20" s="221">
        <v>26238</v>
      </c>
      <c r="G20" s="221">
        <v>8477</v>
      </c>
      <c r="H20" s="221">
        <v>5651</v>
      </c>
      <c r="I20" s="221">
        <v>6766</v>
      </c>
      <c r="J20" s="221">
        <v>10619</v>
      </c>
      <c r="K20" s="240">
        <v>31513</v>
      </c>
      <c r="L20" s="227">
        <v>0.34</v>
      </c>
      <c r="M20" s="227">
        <v>-0.24</v>
      </c>
      <c r="N20" s="227">
        <v>0.28999999999999998</v>
      </c>
      <c r="O20" s="227">
        <v>0.47</v>
      </c>
      <c r="P20" s="228">
        <v>0.2</v>
      </c>
    </row>
    <row r="21" spans="1:16" s="146" customFormat="1" ht="15" customHeight="1">
      <c r="A21" s="239" t="s">
        <v>486</v>
      </c>
      <c r="B21" s="221">
        <v>1283</v>
      </c>
      <c r="C21" s="221">
        <v>2632</v>
      </c>
      <c r="D21" s="221">
        <v>2165</v>
      </c>
      <c r="E21" s="221">
        <v>2531</v>
      </c>
      <c r="F21" s="221">
        <v>8611</v>
      </c>
      <c r="G21" s="221">
        <v>3842</v>
      </c>
      <c r="H21" s="221">
        <v>1529</v>
      </c>
      <c r="I21" s="221">
        <v>1386</v>
      </c>
      <c r="J21" s="226">
        <v>1454</v>
      </c>
      <c r="K21" s="240">
        <v>8211</v>
      </c>
      <c r="L21" s="227">
        <v>1.99</v>
      </c>
      <c r="M21" s="227">
        <v>-0.42</v>
      </c>
      <c r="N21" s="227">
        <v>-0.36</v>
      </c>
      <c r="O21" s="227">
        <v>-0.43</v>
      </c>
      <c r="P21" s="228">
        <v>-0.05</v>
      </c>
    </row>
    <row r="22" spans="1:16" s="146" customFormat="1" ht="15" customHeight="1">
      <c r="A22" s="239" t="s">
        <v>487</v>
      </c>
      <c r="B22" s="221">
        <v>14702</v>
      </c>
      <c r="C22" s="221">
        <v>10523</v>
      </c>
      <c r="D22" s="221">
        <v>9964</v>
      </c>
      <c r="E22" s="221">
        <v>10016</v>
      </c>
      <c r="F22" s="221">
        <v>45205</v>
      </c>
      <c r="G22" s="221">
        <v>20267</v>
      </c>
      <c r="H22" s="221">
        <v>23806</v>
      </c>
      <c r="I22" s="221">
        <v>6486</v>
      </c>
      <c r="J22" s="221">
        <v>11334</v>
      </c>
      <c r="K22" s="240">
        <v>61893</v>
      </c>
      <c r="L22" s="227">
        <v>0.38</v>
      </c>
      <c r="M22" s="227">
        <v>1.26</v>
      </c>
      <c r="N22" s="227">
        <v>-0.35</v>
      </c>
      <c r="O22" s="227">
        <v>0.13</v>
      </c>
      <c r="P22" s="228">
        <v>0.37</v>
      </c>
    </row>
    <row r="23" spans="1:16" s="146" customFormat="1" ht="15" customHeight="1">
      <c r="A23" s="239" t="s">
        <v>488</v>
      </c>
      <c r="B23" s="221">
        <v>10585</v>
      </c>
      <c r="C23" s="221">
        <v>13141</v>
      </c>
      <c r="D23" s="221">
        <v>11741</v>
      </c>
      <c r="E23" s="221">
        <v>8369</v>
      </c>
      <c r="F23" s="221">
        <v>43836</v>
      </c>
      <c r="G23" s="221">
        <v>18802</v>
      </c>
      <c r="H23" s="221">
        <v>8662</v>
      </c>
      <c r="I23" s="221">
        <v>6139</v>
      </c>
      <c r="J23" s="221">
        <v>4655</v>
      </c>
      <c r="K23" s="240">
        <v>38258</v>
      </c>
      <c r="L23" s="227">
        <v>0.78</v>
      </c>
      <c r="M23" s="227">
        <v>-0.34</v>
      </c>
      <c r="N23" s="227">
        <v>-0.48</v>
      </c>
      <c r="O23" s="227">
        <v>-0.44</v>
      </c>
      <c r="P23" s="228">
        <v>-0.13</v>
      </c>
    </row>
    <row r="24" spans="1:16" s="146" customFormat="1" ht="15" customHeight="1">
      <c r="A24" s="239" t="s">
        <v>489</v>
      </c>
      <c r="B24" s="221">
        <v>100502</v>
      </c>
      <c r="C24" s="221">
        <v>100977</v>
      </c>
      <c r="D24" s="221">
        <v>100185</v>
      </c>
      <c r="E24" s="221">
        <v>80516</v>
      </c>
      <c r="F24" s="221">
        <v>382180</v>
      </c>
      <c r="G24" s="221">
        <v>141928</v>
      </c>
      <c r="H24" s="221">
        <v>120933</v>
      </c>
      <c r="I24" s="221">
        <v>55516</v>
      </c>
      <c r="J24" s="221">
        <v>80356</v>
      </c>
      <c r="K24" s="240">
        <v>398733</v>
      </c>
      <c r="L24" s="227">
        <v>0.41</v>
      </c>
      <c r="M24" s="227">
        <v>0.2</v>
      </c>
      <c r="N24" s="227">
        <v>-0.45</v>
      </c>
      <c r="O24" s="227">
        <v>0</v>
      </c>
      <c r="P24" s="228">
        <v>0.04</v>
      </c>
    </row>
    <row r="25" spans="1:16" s="146" customFormat="1" ht="15" customHeight="1">
      <c r="A25" s="239" t="s">
        <v>490</v>
      </c>
      <c r="B25" s="221">
        <v>12339</v>
      </c>
      <c r="C25" s="221">
        <v>12409</v>
      </c>
      <c r="D25" s="221">
        <v>14435</v>
      </c>
      <c r="E25" s="221">
        <v>15366</v>
      </c>
      <c r="F25" s="221">
        <v>54549</v>
      </c>
      <c r="G25" s="221">
        <v>15559</v>
      </c>
      <c r="H25" s="221">
        <v>15382</v>
      </c>
      <c r="I25" s="221">
        <v>10544</v>
      </c>
      <c r="J25" s="221">
        <v>12436</v>
      </c>
      <c r="K25" s="240">
        <v>53921</v>
      </c>
      <c r="L25" s="227">
        <v>0.26</v>
      </c>
      <c r="M25" s="227">
        <v>0.24</v>
      </c>
      <c r="N25" s="227">
        <v>-0.27</v>
      </c>
      <c r="O25" s="227">
        <v>-0.19</v>
      </c>
      <c r="P25" s="228">
        <v>-0.01</v>
      </c>
    </row>
    <row r="26" spans="1:16" s="146" customFormat="1" ht="15" customHeight="1">
      <c r="A26" s="239" t="s">
        <v>491</v>
      </c>
      <c r="B26" s="221">
        <v>10517</v>
      </c>
      <c r="C26" s="221">
        <v>8461</v>
      </c>
      <c r="D26" s="221">
        <v>7082</v>
      </c>
      <c r="E26" s="221">
        <v>8984</v>
      </c>
      <c r="F26" s="221">
        <v>35044</v>
      </c>
      <c r="G26" s="221">
        <v>11589</v>
      </c>
      <c r="H26" s="221">
        <v>5350</v>
      </c>
      <c r="I26" s="221">
        <v>4633</v>
      </c>
      <c r="J26" s="221">
        <v>6749</v>
      </c>
      <c r="K26" s="240">
        <v>28321</v>
      </c>
      <c r="L26" s="227">
        <v>0.1</v>
      </c>
      <c r="M26" s="227">
        <v>-0.37</v>
      </c>
      <c r="N26" s="227">
        <v>-0.35</v>
      </c>
      <c r="O26" s="227">
        <v>-0.25</v>
      </c>
      <c r="P26" s="228">
        <v>-0.19</v>
      </c>
    </row>
    <row r="27" spans="1:16" s="146" customFormat="1" ht="15" customHeight="1">
      <c r="A27" s="239" t="s">
        <v>492</v>
      </c>
      <c r="B27" s="221">
        <v>36162</v>
      </c>
      <c r="C27" s="221">
        <v>34012</v>
      </c>
      <c r="D27" s="221">
        <v>34199</v>
      </c>
      <c r="E27" s="221">
        <v>29016</v>
      </c>
      <c r="F27" s="221">
        <v>133389</v>
      </c>
      <c r="G27" s="221">
        <v>45734</v>
      </c>
      <c r="H27" s="221">
        <v>31719</v>
      </c>
      <c r="I27" s="221">
        <v>26397</v>
      </c>
      <c r="J27" s="221">
        <v>25746</v>
      </c>
      <c r="K27" s="240">
        <v>129596</v>
      </c>
      <c r="L27" s="227">
        <v>0.26</v>
      </c>
      <c r="M27" s="227">
        <v>-7.0000000000000007E-2</v>
      </c>
      <c r="N27" s="227">
        <v>-0.23</v>
      </c>
      <c r="O27" s="227">
        <v>-0.11</v>
      </c>
      <c r="P27" s="228">
        <v>-0.03</v>
      </c>
    </row>
    <row r="28" spans="1:16" s="146" customFormat="1" ht="15" customHeight="1">
      <c r="A28" s="239" t="s">
        <v>493</v>
      </c>
      <c r="B28" s="221">
        <v>35718</v>
      </c>
      <c r="C28" s="221">
        <v>34775</v>
      </c>
      <c r="D28" s="221">
        <v>40028</v>
      </c>
      <c r="E28" s="221">
        <v>34644</v>
      </c>
      <c r="F28" s="221">
        <v>145165</v>
      </c>
      <c r="G28" s="221">
        <v>55720</v>
      </c>
      <c r="H28" s="221">
        <v>33779</v>
      </c>
      <c r="I28" s="221">
        <v>23873</v>
      </c>
      <c r="J28" s="221">
        <v>22492</v>
      </c>
      <c r="K28" s="240">
        <v>135864</v>
      </c>
      <c r="L28" s="227">
        <v>0.56000000000000005</v>
      </c>
      <c r="M28" s="227">
        <v>-0.03</v>
      </c>
      <c r="N28" s="227">
        <v>-0.4</v>
      </c>
      <c r="O28" s="227">
        <v>-0.35</v>
      </c>
      <c r="P28" s="228">
        <v>-0.06</v>
      </c>
    </row>
    <row r="29" spans="1:16" s="146" customFormat="1" ht="15" customHeight="1">
      <c r="A29" s="239" t="s">
        <v>494</v>
      </c>
      <c r="B29" s="226">
        <v>164</v>
      </c>
      <c r="C29" s="226">
        <v>79</v>
      </c>
      <c r="D29" s="226">
        <v>293</v>
      </c>
      <c r="E29" s="226">
        <v>184</v>
      </c>
      <c r="F29" s="226">
        <v>720</v>
      </c>
      <c r="G29" s="226">
        <v>258</v>
      </c>
      <c r="H29" s="226">
        <v>37</v>
      </c>
      <c r="I29" s="226">
        <v>108</v>
      </c>
      <c r="J29" s="226">
        <v>76</v>
      </c>
      <c r="K29" s="241">
        <v>479</v>
      </c>
      <c r="L29" s="227">
        <v>0.56999999999999995</v>
      </c>
      <c r="M29" s="227">
        <v>-0.53</v>
      </c>
      <c r="N29" s="227">
        <v>-0.63</v>
      </c>
      <c r="O29" s="227">
        <v>-0.59</v>
      </c>
      <c r="P29" s="228">
        <v>-0.33</v>
      </c>
    </row>
    <row r="30" spans="1:16" s="166" customFormat="1" ht="17.25" customHeight="1">
      <c r="A30" s="60" t="s">
        <v>353</v>
      </c>
      <c r="B30" s="232"/>
      <c r="C30" s="232"/>
      <c r="D30" s="232"/>
      <c r="E30" s="232"/>
      <c r="F30" s="232"/>
      <c r="G30" s="232"/>
      <c r="H30" s="232"/>
      <c r="I30" s="232"/>
      <c r="J30" s="232"/>
      <c r="K30" s="232"/>
      <c r="L30" s="233"/>
      <c r="M30" s="233"/>
      <c r="N30" s="233"/>
      <c r="O30" s="233"/>
      <c r="P30" s="233"/>
    </row>
    <row r="31" spans="1:16" s="210" customFormat="1" ht="11.4">
      <c r="A31" s="234" t="s">
        <v>393</v>
      </c>
      <c r="C31" s="235"/>
      <c r="D31" s="235"/>
      <c r="E31" s="235"/>
      <c r="F31" s="235"/>
      <c r="G31" s="235"/>
      <c r="H31" s="235"/>
      <c r="I31" s="235"/>
      <c r="J31" s="235"/>
      <c r="K31" s="235"/>
      <c r="L31" s="236"/>
      <c r="M31" s="236"/>
      <c r="N31" s="236"/>
      <c r="O31" s="236"/>
      <c r="P31" s="236"/>
    </row>
    <row r="32" spans="1:16" s="210" customFormat="1" ht="11.4">
      <c r="A32" s="203" t="s">
        <v>435</v>
      </c>
      <c r="C32" s="235"/>
      <c r="D32" s="235"/>
      <c r="E32" s="235"/>
      <c r="F32" s="235"/>
      <c r="G32" s="235"/>
      <c r="H32" s="235"/>
      <c r="I32" s="235"/>
      <c r="J32" s="235"/>
      <c r="K32" s="235"/>
      <c r="L32" s="236"/>
      <c r="M32" s="236"/>
      <c r="N32" s="236"/>
      <c r="O32" s="236"/>
      <c r="P32" s="236"/>
    </row>
    <row r="33" spans="1:16" s="210" customFormat="1" ht="11.4">
      <c r="A33" s="237" t="s">
        <v>355</v>
      </c>
      <c r="B33" s="234"/>
      <c r="C33" s="235"/>
      <c r="D33" s="235"/>
      <c r="E33" s="235"/>
      <c r="F33" s="235"/>
      <c r="G33" s="235"/>
      <c r="H33" s="235"/>
      <c r="I33" s="235"/>
      <c r="J33" s="235"/>
      <c r="K33" s="235"/>
      <c r="L33" s="236"/>
      <c r="M33" s="236"/>
      <c r="N33" s="236"/>
      <c r="O33" s="236"/>
      <c r="P33" s="236"/>
    </row>
    <row r="34" spans="1:16" s="210" customFormat="1" ht="11.4">
      <c r="A34" s="210" t="s">
        <v>356</v>
      </c>
      <c r="B34" s="234"/>
      <c r="C34" s="235"/>
      <c r="D34" s="235"/>
      <c r="E34" s="235"/>
      <c r="F34" s="235"/>
      <c r="G34" s="235"/>
      <c r="H34" s="235"/>
      <c r="I34" s="235"/>
      <c r="J34" s="235"/>
      <c r="K34" s="235"/>
      <c r="L34" s="236"/>
      <c r="M34" s="236"/>
      <c r="N34" s="236"/>
      <c r="O34" s="236"/>
      <c r="P34" s="236"/>
    </row>
    <row r="35" spans="1:16" s="210" customFormat="1" ht="11.4">
      <c r="A35" s="237" t="s">
        <v>357</v>
      </c>
      <c r="B35" s="234"/>
      <c r="C35" s="235"/>
      <c r="D35" s="235"/>
      <c r="E35" s="235"/>
      <c r="F35" s="235"/>
      <c r="G35" s="235"/>
      <c r="H35" s="235"/>
      <c r="I35" s="235"/>
      <c r="J35" s="235"/>
      <c r="K35" s="235"/>
      <c r="L35" s="236"/>
      <c r="M35" s="236"/>
      <c r="N35" s="236"/>
      <c r="O35" s="236"/>
      <c r="P35" s="236"/>
    </row>
    <row r="36" spans="1:16" s="210" customFormat="1" ht="13.2">
      <c r="A36" s="237" t="s">
        <v>358</v>
      </c>
      <c r="B36" s="234"/>
      <c r="C36" s="235"/>
      <c r="D36" s="235"/>
      <c r="E36" s="235"/>
      <c r="F36" s="235"/>
      <c r="G36" s="235"/>
      <c r="H36" s="235"/>
      <c r="I36" s="235"/>
      <c r="J36" s="235"/>
      <c r="K36" s="235"/>
      <c r="L36" s="236"/>
      <c r="M36" s="236"/>
      <c r="N36" s="236"/>
      <c r="O36" s="236"/>
      <c r="P36" s="236"/>
    </row>
    <row r="37" spans="1:16" s="210" customFormat="1" ht="12">
      <c r="A37" s="238" t="s">
        <v>359</v>
      </c>
      <c r="B37" s="235"/>
      <c r="C37" s="235"/>
      <c r="D37" s="235"/>
      <c r="E37" s="235"/>
      <c r="F37" s="235"/>
      <c r="G37" s="235"/>
      <c r="H37" s="235"/>
      <c r="I37" s="235"/>
      <c r="J37" s="235"/>
      <c r="K37" s="235"/>
      <c r="L37" s="236"/>
      <c r="M37" s="236"/>
      <c r="N37" s="236"/>
      <c r="O37" s="236"/>
      <c r="P37" s="236"/>
    </row>
    <row r="38" spans="1:16" s="210" customFormat="1" ht="30" customHeight="1">
      <c r="A38" s="206" t="s">
        <v>360</v>
      </c>
      <c r="B38" s="235"/>
      <c r="C38" s="235"/>
      <c r="D38" s="235"/>
      <c r="E38" s="235"/>
      <c r="F38" s="235"/>
      <c r="G38" s="235"/>
      <c r="H38" s="235"/>
      <c r="I38" s="235"/>
      <c r="J38" s="235"/>
      <c r="K38" s="235"/>
      <c r="L38" s="236"/>
      <c r="M38" s="236"/>
      <c r="N38" s="236"/>
      <c r="O38" s="236"/>
      <c r="P38" s="236"/>
    </row>
  </sheetData>
  <mergeCells count="8">
    <mergeCell ref="A18:A19"/>
    <mergeCell ref="B18:F18"/>
    <mergeCell ref="G18:K18"/>
    <mergeCell ref="L18:P18"/>
    <mergeCell ref="A4:A5"/>
    <mergeCell ref="B4:F4"/>
    <mergeCell ref="G4:K4"/>
    <mergeCell ref="L4:P4"/>
  </mergeCells>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zoomScaleNormal="100" workbookViewId="0">
      <pane xSplit="1" topLeftCell="B1" activePane="topRight" state="frozen"/>
      <selection pane="topRight"/>
    </sheetView>
  </sheetViews>
  <sheetFormatPr defaultColWidth="9.109375" defaultRowHeight="13.8"/>
  <cols>
    <col min="1" max="1" width="35.6640625" style="78" customWidth="1"/>
    <col min="2" max="5" width="10.6640625" style="78" customWidth="1"/>
    <col min="6" max="6" width="16.6640625" style="78" customWidth="1"/>
    <col min="7" max="10" width="10.6640625" style="78" customWidth="1"/>
    <col min="11" max="11" width="16.6640625" style="78" customWidth="1"/>
    <col min="12" max="15" width="10.6640625" style="78" customWidth="1"/>
    <col min="16" max="16" width="16.6640625" style="78" customWidth="1"/>
    <col min="17" max="17" width="18.5546875" style="78" customWidth="1"/>
    <col min="18" max="18" width="19.6640625" style="78" customWidth="1"/>
    <col min="19" max="22" width="14.6640625" style="78" customWidth="1"/>
    <col min="23" max="23" width="19.6640625" style="78" customWidth="1"/>
    <col min="24" max="16384" width="9.109375" style="78"/>
  </cols>
  <sheetData>
    <row r="1" spans="1:18" s="138" customFormat="1" ht="15" hidden="1" customHeight="1">
      <c r="A1" s="79" t="s">
        <v>495</v>
      </c>
    </row>
    <row r="2" spans="1:18" ht="24" customHeight="1">
      <c r="A2" s="71" t="s">
        <v>195</v>
      </c>
      <c r="M2" s="137"/>
      <c r="N2" s="137"/>
      <c r="O2" s="137"/>
      <c r="P2" s="137"/>
      <c r="Q2" s="137"/>
      <c r="R2" s="137"/>
    </row>
    <row r="3" spans="1:18" s="153" customFormat="1" ht="20.25" customHeight="1">
      <c r="A3" s="152" t="s">
        <v>496</v>
      </c>
    </row>
    <row r="4" spans="1:18" s="146" customFormat="1" ht="15" customHeight="1">
      <c r="A4" s="463" t="s">
        <v>497</v>
      </c>
      <c r="B4" s="465" t="s">
        <v>453</v>
      </c>
      <c r="C4" s="465"/>
      <c r="D4" s="465"/>
      <c r="E4" s="465"/>
      <c r="F4" s="465"/>
      <c r="G4" s="465" t="s">
        <v>454</v>
      </c>
      <c r="H4" s="465"/>
      <c r="I4" s="465"/>
      <c r="J4" s="465"/>
      <c r="K4" s="465"/>
      <c r="L4" s="465" t="s">
        <v>199</v>
      </c>
      <c r="M4" s="465"/>
      <c r="N4" s="465"/>
      <c r="O4" s="465"/>
      <c r="P4" s="466"/>
    </row>
    <row r="5" spans="1:18" s="146" customFormat="1" ht="15" customHeight="1">
      <c r="A5" s="464"/>
      <c r="B5" s="163" t="s">
        <v>475</v>
      </c>
      <c r="C5" s="163" t="s">
        <v>476</v>
      </c>
      <c r="D5" s="163" t="s">
        <v>477</v>
      </c>
      <c r="E5" s="163" t="s">
        <v>478</v>
      </c>
      <c r="F5" s="163" t="s">
        <v>498</v>
      </c>
      <c r="G5" s="163" t="s">
        <v>480</v>
      </c>
      <c r="H5" s="163" t="s">
        <v>481</v>
      </c>
      <c r="I5" s="163" t="s">
        <v>482</v>
      </c>
      <c r="J5" s="163" t="s">
        <v>483</v>
      </c>
      <c r="K5" s="163" t="s">
        <v>499</v>
      </c>
      <c r="L5" s="163" t="s">
        <v>409</v>
      </c>
      <c r="M5" s="163" t="s">
        <v>410</v>
      </c>
      <c r="N5" s="163" t="s">
        <v>411</v>
      </c>
      <c r="O5" s="163" t="s">
        <v>412</v>
      </c>
      <c r="P5" s="164" t="s">
        <v>500</v>
      </c>
    </row>
    <row r="6" spans="1:18" s="146" customFormat="1" ht="15" customHeight="1">
      <c r="A6" s="184" t="s">
        <v>501</v>
      </c>
      <c r="B6" s="165">
        <v>171361</v>
      </c>
      <c r="C6" s="165">
        <v>168183</v>
      </c>
      <c r="D6" s="165">
        <v>174494</v>
      </c>
      <c r="E6" s="165">
        <v>166006</v>
      </c>
      <c r="F6" s="165">
        <v>680044</v>
      </c>
      <c r="G6" s="165">
        <v>144377</v>
      </c>
      <c r="H6" s="165">
        <v>119451</v>
      </c>
      <c r="I6" s="165">
        <v>138188</v>
      </c>
      <c r="J6" s="165">
        <v>143181</v>
      </c>
      <c r="K6" s="165">
        <v>545197</v>
      </c>
      <c r="L6" s="246">
        <f t="shared" ref="L6:P7" si="0">(G6-B6)/B6</f>
        <v>-0.15746873559327967</v>
      </c>
      <c r="M6" s="246">
        <f t="shared" si="0"/>
        <v>-0.28975580171598792</v>
      </c>
      <c r="N6" s="246">
        <f t="shared" si="0"/>
        <v>-0.20806446066913475</v>
      </c>
      <c r="O6" s="246">
        <f t="shared" si="0"/>
        <v>-0.13749503030010962</v>
      </c>
      <c r="P6" s="247">
        <f t="shared" si="0"/>
        <v>-0.19829158113298551</v>
      </c>
    </row>
    <row r="7" spans="1:18" s="146" customFormat="1" ht="15" customHeight="1">
      <c r="A7" s="184" t="s">
        <v>502</v>
      </c>
      <c r="B7" s="165">
        <v>44459</v>
      </c>
      <c r="C7" s="165">
        <v>42897</v>
      </c>
      <c r="D7" s="165">
        <v>45164</v>
      </c>
      <c r="E7" s="165">
        <v>42536</v>
      </c>
      <c r="F7" s="165">
        <v>175056</v>
      </c>
      <c r="G7" s="165">
        <v>36924</v>
      </c>
      <c r="H7" s="165">
        <v>28893</v>
      </c>
      <c r="I7" s="165">
        <v>34599</v>
      </c>
      <c r="J7" s="165">
        <v>35968</v>
      </c>
      <c r="K7" s="165">
        <v>136384</v>
      </c>
      <c r="L7" s="246">
        <f t="shared" si="0"/>
        <v>-0.16948199464675318</v>
      </c>
      <c r="M7" s="246">
        <f t="shared" si="0"/>
        <v>-0.32645639555213651</v>
      </c>
      <c r="N7" s="246">
        <f t="shared" si="0"/>
        <v>-0.23392525019927377</v>
      </c>
      <c r="O7" s="246">
        <f t="shared" si="0"/>
        <v>-0.15441038179424488</v>
      </c>
      <c r="P7" s="247">
        <f t="shared" si="0"/>
        <v>-0.22091216524997714</v>
      </c>
    </row>
    <row r="8" spans="1:18" s="171" customFormat="1" ht="17.25" customHeight="1">
      <c r="A8" s="60" t="s">
        <v>353</v>
      </c>
    </row>
    <row r="9" spans="1:18" s="166" customFormat="1" ht="12" customHeight="1">
      <c r="A9" s="174" t="s">
        <v>393</v>
      </c>
    </row>
    <row r="10" spans="1:18" s="166" customFormat="1" ht="12" customHeight="1">
      <c r="A10" s="202" t="s">
        <v>418</v>
      </c>
    </row>
    <row r="11" spans="1:18" s="166" customFormat="1" ht="12" customHeight="1">
      <c r="A11" s="204" t="s">
        <v>355</v>
      </c>
      <c r="B11" s="174"/>
    </row>
    <row r="12" spans="1:18" s="166" customFormat="1" ht="12" customHeight="1">
      <c r="A12" s="166" t="s">
        <v>356</v>
      </c>
      <c r="B12" s="174"/>
    </row>
    <row r="13" spans="1:18" s="166" customFormat="1" ht="12" customHeight="1">
      <c r="A13" s="204" t="s">
        <v>357</v>
      </c>
      <c r="B13" s="174"/>
    </row>
    <row r="14" spans="1:18" s="166" customFormat="1" ht="12" customHeight="1">
      <c r="A14" s="204" t="s">
        <v>358</v>
      </c>
      <c r="B14" s="174"/>
    </row>
    <row r="15" spans="1:18" s="166" customFormat="1" ht="12" customHeight="1">
      <c r="A15" s="61" t="s">
        <v>359</v>
      </c>
    </row>
    <row r="16" spans="1:18" s="210" customFormat="1" ht="30" customHeight="1">
      <c r="A16" s="206" t="s">
        <v>360</v>
      </c>
    </row>
    <row r="17" spans="1:16" s="153" customFormat="1" ht="20.25" customHeight="1">
      <c r="A17" s="245" t="s">
        <v>503</v>
      </c>
    </row>
    <row r="18" spans="1:16" s="81" customFormat="1" ht="15" customHeight="1">
      <c r="A18" s="502" t="s">
        <v>504</v>
      </c>
      <c r="B18" s="465" t="s">
        <v>453</v>
      </c>
      <c r="C18" s="465"/>
      <c r="D18" s="465"/>
      <c r="E18" s="465"/>
      <c r="F18" s="465"/>
      <c r="G18" s="465" t="s">
        <v>454</v>
      </c>
      <c r="H18" s="465"/>
      <c r="I18" s="465"/>
      <c r="J18" s="465"/>
      <c r="K18" s="465"/>
      <c r="L18" s="465" t="s">
        <v>199</v>
      </c>
      <c r="M18" s="465"/>
      <c r="N18" s="465"/>
      <c r="O18" s="465"/>
      <c r="P18" s="466"/>
    </row>
    <row r="19" spans="1:16" s="146" customFormat="1" ht="15" customHeight="1">
      <c r="A19" s="503"/>
      <c r="B19" s="163" t="s">
        <v>475</v>
      </c>
      <c r="C19" s="163" t="s">
        <v>476</v>
      </c>
      <c r="D19" s="163" t="s">
        <v>477</v>
      </c>
      <c r="E19" s="163" t="s">
        <v>478</v>
      </c>
      <c r="F19" s="163" t="s">
        <v>498</v>
      </c>
      <c r="G19" s="163" t="s">
        <v>480</v>
      </c>
      <c r="H19" s="163" t="s">
        <v>481</v>
      </c>
      <c r="I19" s="163" t="s">
        <v>482</v>
      </c>
      <c r="J19" s="163" t="s">
        <v>483</v>
      </c>
      <c r="K19" s="163" t="s">
        <v>499</v>
      </c>
      <c r="L19" s="163" t="s">
        <v>409</v>
      </c>
      <c r="M19" s="163" t="s">
        <v>410</v>
      </c>
      <c r="N19" s="163" t="s">
        <v>411</v>
      </c>
      <c r="O19" s="163" t="s">
        <v>412</v>
      </c>
      <c r="P19" s="164" t="s">
        <v>500</v>
      </c>
    </row>
    <row r="20" spans="1:16" s="146" customFormat="1" ht="15" customHeight="1">
      <c r="A20" s="184" t="s">
        <v>505</v>
      </c>
      <c r="B20" s="165">
        <v>53187</v>
      </c>
      <c r="C20" s="165">
        <v>51678</v>
      </c>
      <c r="D20" s="165">
        <v>54037</v>
      </c>
      <c r="E20" s="165">
        <v>51488</v>
      </c>
      <c r="F20" s="165">
        <v>210390</v>
      </c>
      <c r="G20" s="165">
        <v>45213</v>
      </c>
      <c r="H20" s="165">
        <v>37833</v>
      </c>
      <c r="I20" s="165">
        <v>43171</v>
      </c>
      <c r="J20" s="165">
        <v>44654</v>
      </c>
      <c r="K20" s="165">
        <v>170871</v>
      </c>
      <c r="L20" s="246">
        <f t="shared" ref="L20:P24" si="1">(G20-B20)/B20</f>
        <v>-0.14992385357324159</v>
      </c>
      <c r="M20" s="246">
        <f t="shared" si="1"/>
        <v>-0.26790897480552656</v>
      </c>
      <c r="N20" s="246">
        <f t="shared" si="1"/>
        <v>-0.20108444214149565</v>
      </c>
      <c r="O20" s="246">
        <f t="shared" si="1"/>
        <v>-0.13272995649471722</v>
      </c>
      <c r="P20" s="247">
        <f t="shared" si="1"/>
        <v>-0.18783687437615856</v>
      </c>
    </row>
    <row r="21" spans="1:16" s="146" customFormat="1" ht="15" customHeight="1">
      <c r="A21" s="184">
        <v>2</v>
      </c>
      <c r="B21" s="165">
        <v>44631</v>
      </c>
      <c r="C21" s="165">
        <v>43897</v>
      </c>
      <c r="D21" s="165">
        <v>45771</v>
      </c>
      <c r="E21" s="165">
        <v>42985</v>
      </c>
      <c r="F21" s="165">
        <v>177284</v>
      </c>
      <c r="G21" s="165">
        <v>37783</v>
      </c>
      <c r="H21" s="165">
        <v>30798</v>
      </c>
      <c r="I21" s="165">
        <v>36159</v>
      </c>
      <c r="J21" s="165">
        <v>36824</v>
      </c>
      <c r="K21" s="165">
        <v>141564</v>
      </c>
      <c r="L21" s="246">
        <f t="shared" si="1"/>
        <v>-0.15343595258900763</v>
      </c>
      <c r="M21" s="246">
        <f t="shared" si="1"/>
        <v>-0.29840307993712556</v>
      </c>
      <c r="N21" s="246">
        <f t="shared" si="1"/>
        <v>-0.21000196631054599</v>
      </c>
      <c r="O21" s="246">
        <f t="shared" si="1"/>
        <v>-0.14332906827963243</v>
      </c>
      <c r="P21" s="247">
        <f t="shared" si="1"/>
        <v>-0.20148462354188759</v>
      </c>
    </row>
    <row r="22" spans="1:16" s="146" customFormat="1" ht="15" customHeight="1">
      <c r="A22" s="184">
        <v>3</v>
      </c>
      <c r="B22" s="165">
        <v>42434</v>
      </c>
      <c r="C22" s="165">
        <v>41473</v>
      </c>
      <c r="D22" s="165">
        <v>42731</v>
      </c>
      <c r="E22" s="165">
        <v>40703</v>
      </c>
      <c r="F22" s="165">
        <v>167341</v>
      </c>
      <c r="G22" s="165">
        <v>35350</v>
      </c>
      <c r="H22" s="165">
        <v>28553</v>
      </c>
      <c r="I22" s="165">
        <v>33401</v>
      </c>
      <c r="J22" s="165">
        <v>34887</v>
      </c>
      <c r="K22" s="165">
        <v>132191</v>
      </c>
      <c r="L22" s="246">
        <f t="shared" si="1"/>
        <v>-0.16694160343121081</v>
      </c>
      <c r="M22" s="246">
        <f t="shared" si="1"/>
        <v>-0.31152798206061777</v>
      </c>
      <c r="N22" s="246">
        <f t="shared" si="1"/>
        <v>-0.21834265521518337</v>
      </c>
      <c r="O22" s="246">
        <f t="shared" si="1"/>
        <v>-0.14288873056040094</v>
      </c>
      <c r="P22" s="247">
        <f t="shared" si="1"/>
        <v>-0.21005013714511089</v>
      </c>
    </row>
    <row r="23" spans="1:16" s="146" customFormat="1" ht="15" customHeight="1">
      <c r="A23" s="184">
        <v>4</v>
      </c>
      <c r="B23" s="165">
        <v>39131</v>
      </c>
      <c r="C23" s="165">
        <v>38959</v>
      </c>
      <c r="D23" s="165">
        <v>40268</v>
      </c>
      <c r="E23" s="165">
        <v>38276</v>
      </c>
      <c r="F23" s="165">
        <v>156634</v>
      </c>
      <c r="G23" s="165">
        <v>32883</v>
      </c>
      <c r="H23" s="165">
        <v>26834</v>
      </c>
      <c r="I23" s="165">
        <v>31351</v>
      </c>
      <c r="J23" s="165">
        <v>32595</v>
      </c>
      <c r="K23" s="165">
        <v>123663</v>
      </c>
      <c r="L23" s="246">
        <f t="shared" si="1"/>
        <v>-0.15966880478393089</v>
      </c>
      <c r="M23" s="246">
        <f t="shared" si="1"/>
        <v>-0.31122462075515284</v>
      </c>
      <c r="N23" s="246">
        <f t="shared" si="1"/>
        <v>-0.22144134300188736</v>
      </c>
      <c r="O23" s="246">
        <f t="shared" si="1"/>
        <v>-0.14842198766851292</v>
      </c>
      <c r="P23" s="247">
        <f t="shared" si="1"/>
        <v>-0.2104970823703666</v>
      </c>
    </row>
    <row r="24" spans="1:16" s="146" customFormat="1" ht="15" customHeight="1">
      <c r="A24" s="184" t="s">
        <v>506</v>
      </c>
      <c r="B24" s="165">
        <v>35053</v>
      </c>
      <c r="C24" s="165">
        <v>34483</v>
      </c>
      <c r="D24" s="165">
        <v>36232</v>
      </c>
      <c r="E24" s="165">
        <v>34510</v>
      </c>
      <c r="F24" s="165">
        <v>140278</v>
      </c>
      <c r="G24" s="165">
        <v>29387</v>
      </c>
      <c r="H24" s="165">
        <v>23634</v>
      </c>
      <c r="I24" s="165">
        <v>27905</v>
      </c>
      <c r="J24" s="165">
        <v>29308</v>
      </c>
      <c r="K24" s="165">
        <v>110234</v>
      </c>
      <c r="L24" s="246">
        <f t="shared" si="1"/>
        <v>-0.1616409437138048</v>
      </c>
      <c r="M24" s="246">
        <f t="shared" si="1"/>
        <v>-0.31461879766841633</v>
      </c>
      <c r="N24" s="246">
        <f t="shared" si="1"/>
        <v>-0.2298244645617134</v>
      </c>
      <c r="O24" s="246">
        <f t="shared" si="1"/>
        <v>-0.15073891625615762</v>
      </c>
      <c r="P24" s="247">
        <f t="shared" si="1"/>
        <v>-0.21417471021828086</v>
      </c>
    </row>
    <row r="25" spans="1:16" s="171" customFormat="1" ht="17.25" customHeight="1">
      <c r="A25" s="60" t="s">
        <v>353</v>
      </c>
    </row>
    <row r="26" spans="1:16" s="166" customFormat="1" ht="12" customHeight="1">
      <c r="A26" s="174" t="s">
        <v>393</v>
      </c>
    </row>
    <row r="27" spans="1:16" s="166" customFormat="1" ht="12" customHeight="1">
      <c r="A27" s="202" t="s">
        <v>418</v>
      </c>
    </row>
    <row r="28" spans="1:16" s="166" customFormat="1" ht="12" customHeight="1">
      <c r="A28" s="204" t="s">
        <v>355</v>
      </c>
      <c r="B28" s="174"/>
    </row>
    <row r="29" spans="1:16" s="166" customFormat="1" ht="12" customHeight="1">
      <c r="A29" s="166" t="s">
        <v>356</v>
      </c>
      <c r="B29" s="174"/>
    </row>
    <row r="30" spans="1:16" s="166" customFormat="1" ht="12" customHeight="1">
      <c r="A30" s="204" t="s">
        <v>357</v>
      </c>
      <c r="B30" s="174"/>
    </row>
    <row r="31" spans="1:16" s="166" customFormat="1" ht="12" customHeight="1">
      <c r="A31" s="204" t="s">
        <v>358</v>
      </c>
      <c r="B31" s="174"/>
    </row>
    <row r="32" spans="1:16" s="166" customFormat="1" ht="12" customHeight="1">
      <c r="A32" s="61" t="s">
        <v>359</v>
      </c>
    </row>
    <row r="33" spans="1:1" s="210" customFormat="1" ht="12" customHeight="1">
      <c r="A33" s="206" t="s">
        <v>360</v>
      </c>
    </row>
  </sheetData>
  <mergeCells count="8">
    <mergeCell ref="A4:A5"/>
    <mergeCell ref="B4:F4"/>
    <mergeCell ref="G4:K4"/>
    <mergeCell ref="L4:P4"/>
    <mergeCell ref="A18:A19"/>
    <mergeCell ref="B18:F18"/>
    <mergeCell ref="G18:K18"/>
    <mergeCell ref="L18:P18"/>
  </mergeCells>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showGridLines="0" zoomScaleNormal="100" workbookViewId="0">
      <pane xSplit="1" topLeftCell="B1" activePane="topRight" state="frozen"/>
      <selection pane="topRight"/>
    </sheetView>
  </sheetViews>
  <sheetFormatPr defaultColWidth="9.109375" defaultRowHeight="13.8"/>
  <cols>
    <col min="1" max="1" width="65.77734375" style="78" customWidth="1"/>
    <col min="2" max="5" width="10.6640625" style="78" customWidth="1"/>
    <col min="6" max="6" width="16.6640625" style="78" customWidth="1"/>
    <col min="7" max="10" width="10.6640625" style="78" customWidth="1"/>
    <col min="11" max="11" width="16.6640625" style="78" customWidth="1"/>
    <col min="12" max="15" width="10.6640625" style="78" customWidth="1"/>
    <col min="16" max="16" width="16.6640625" style="78" customWidth="1"/>
    <col min="17" max="16384" width="9.109375" style="78"/>
  </cols>
  <sheetData>
    <row r="1" spans="1:20" s="138" customFormat="1" ht="15" hidden="1" customHeight="1">
      <c r="A1" s="79" t="s">
        <v>507</v>
      </c>
    </row>
    <row r="2" spans="1:20" ht="24" customHeight="1">
      <c r="A2" s="71" t="s">
        <v>195</v>
      </c>
      <c r="M2" s="137"/>
      <c r="N2" s="137"/>
      <c r="O2" s="137"/>
      <c r="P2" s="137"/>
      <c r="Q2" s="137"/>
      <c r="R2" s="137"/>
    </row>
    <row r="3" spans="1:20" s="153" customFormat="1" ht="20.25" customHeight="1">
      <c r="A3" s="506" t="s">
        <v>508</v>
      </c>
    </row>
    <row r="4" spans="1:20" s="146" customFormat="1" ht="15" customHeight="1">
      <c r="A4" s="467" t="s">
        <v>509</v>
      </c>
      <c r="B4" s="468" t="s">
        <v>453</v>
      </c>
      <c r="C4" s="469"/>
      <c r="D4" s="469"/>
      <c r="E4" s="469"/>
      <c r="F4" s="470"/>
      <c r="G4" s="468" t="s">
        <v>454</v>
      </c>
      <c r="H4" s="469"/>
      <c r="I4" s="469"/>
      <c r="J4" s="469"/>
      <c r="K4" s="470"/>
      <c r="L4" s="471" t="s">
        <v>199</v>
      </c>
      <c r="M4" s="472"/>
      <c r="N4" s="472"/>
      <c r="O4" s="472"/>
      <c r="P4" s="473"/>
      <c r="Q4" s="255"/>
      <c r="R4" s="197"/>
      <c r="S4" s="197"/>
      <c r="T4" s="197"/>
    </row>
    <row r="5" spans="1:20" s="146" customFormat="1" ht="15" customHeight="1">
      <c r="A5" s="467"/>
      <c r="B5" s="256" t="s">
        <v>475</v>
      </c>
      <c r="C5" s="256" t="s">
        <v>476</v>
      </c>
      <c r="D5" s="256" t="s">
        <v>477</v>
      </c>
      <c r="E5" s="256" t="s">
        <v>478</v>
      </c>
      <c r="F5" s="257" t="s">
        <v>498</v>
      </c>
      <c r="G5" s="256" t="s">
        <v>480</v>
      </c>
      <c r="H5" s="256" t="s">
        <v>481</v>
      </c>
      <c r="I5" s="256" t="s">
        <v>482</v>
      </c>
      <c r="J5" s="256" t="s">
        <v>483</v>
      </c>
      <c r="K5" s="256" t="s">
        <v>499</v>
      </c>
      <c r="L5" s="256" t="s">
        <v>409</v>
      </c>
      <c r="M5" s="256" t="s">
        <v>410</v>
      </c>
      <c r="N5" s="256" t="s">
        <v>411</v>
      </c>
      <c r="O5" s="256" t="s">
        <v>412</v>
      </c>
      <c r="P5" s="256" t="s">
        <v>413</v>
      </c>
      <c r="Q5" s="255"/>
      <c r="R5" s="197"/>
      <c r="S5" s="197"/>
      <c r="T5" s="197"/>
    </row>
    <row r="6" spans="1:20" s="146" customFormat="1" ht="15" customHeight="1">
      <c r="A6" s="258" t="s">
        <v>510</v>
      </c>
      <c r="B6" s="94">
        <v>22794</v>
      </c>
      <c r="C6" s="94">
        <v>22059</v>
      </c>
      <c r="D6" s="94">
        <v>23301</v>
      </c>
      <c r="E6" s="94">
        <v>23586</v>
      </c>
      <c r="F6" s="94">
        <v>91740</v>
      </c>
      <c r="G6" s="94">
        <v>22244</v>
      </c>
      <c r="H6" s="94">
        <v>21507</v>
      </c>
      <c r="I6" s="94">
        <v>23179</v>
      </c>
      <c r="J6" s="94">
        <v>21420</v>
      </c>
      <c r="K6" s="94">
        <v>88350</v>
      </c>
      <c r="L6" s="149">
        <f>(G6-B6)/B6</f>
        <v>-2.4129156795647977E-2</v>
      </c>
      <c r="M6" s="149">
        <f t="shared" ref="M6:P15" si="0">(H6-C6)/C6</f>
        <v>-2.5023799809601524E-2</v>
      </c>
      <c r="N6" s="149">
        <f t="shared" si="0"/>
        <v>-5.2358267885498477E-3</v>
      </c>
      <c r="O6" s="149">
        <f t="shared" si="0"/>
        <v>-9.1834138895955222E-2</v>
      </c>
      <c r="P6" s="253">
        <f t="shared" si="0"/>
        <v>-3.6952256376716806E-2</v>
      </c>
      <c r="Q6" s="48"/>
      <c r="R6" s="197"/>
      <c r="S6" s="197"/>
      <c r="T6" s="197"/>
    </row>
    <row r="7" spans="1:20" s="146" customFormat="1" ht="15" customHeight="1">
      <c r="A7" s="258" t="s">
        <v>511</v>
      </c>
      <c r="B7" s="94">
        <v>14975</v>
      </c>
      <c r="C7" s="94">
        <v>14741</v>
      </c>
      <c r="D7" s="94">
        <v>15614</v>
      </c>
      <c r="E7" s="94">
        <v>15772</v>
      </c>
      <c r="F7" s="94">
        <v>61102</v>
      </c>
      <c r="G7" s="94">
        <v>14759</v>
      </c>
      <c r="H7" s="94">
        <v>14161</v>
      </c>
      <c r="I7" s="94">
        <v>15279</v>
      </c>
      <c r="J7" s="94">
        <v>13912</v>
      </c>
      <c r="K7" s="94">
        <v>58111</v>
      </c>
      <c r="L7" s="149">
        <f t="shared" ref="L7:L15" si="1">(G7-B7)/B7</f>
        <v>-1.4424040066777962E-2</v>
      </c>
      <c r="M7" s="149">
        <f t="shared" si="0"/>
        <v>-3.9346041652533748E-2</v>
      </c>
      <c r="N7" s="149">
        <f t="shared" si="0"/>
        <v>-2.1455104393493019E-2</v>
      </c>
      <c r="O7" s="149">
        <f t="shared" si="0"/>
        <v>-0.11793050976413898</v>
      </c>
      <c r="P7" s="253">
        <f t="shared" si="0"/>
        <v>-4.8950934502962257E-2</v>
      </c>
      <c r="Q7" s="197"/>
      <c r="R7" s="197"/>
      <c r="S7" s="197"/>
      <c r="T7" s="197"/>
    </row>
    <row r="8" spans="1:20" s="146" customFormat="1" ht="15" customHeight="1">
      <c r="A8" s="258" t="s">
        <v>512</v>
      </c>
      <c r="B8" s="94">
        <v>9055</v>
      </c>
      <c r="C8" s="94">
        <v>8227</v>
      </c>
      <c r="D8" s="94">
        <v>9327</v>
      </c>
      <c r="E8" s="94">
        <v>8922</v>
      </c>
      <c r="F8" s="94">
        <v>35531</v>
      </c>
      <c r="G8" s="94">
        <v>5848</v>
      </c>
      <c r="H8" s="94">
        <v>321</v>
      </c>
      <c r="I8" s="94">
        <v>1185</v>
      </c>
      <c r="J8" s="94">
        <v>4324</v>
      </c>
      <c r="K8" s="94">
        <v>11678</v>
      </c>
      <c r="L8" s="149">
        <f t="shared" si="1"/>
        <v>-0.35416896742131421</v>
      </c>
      <c r="M8" s="149">
        <f t="shared" si="0"/>
        <v>-0.96098213200437588</v>
      </c>
      <c r="N8" s="149">
        <f t="shared" si="0"/>
        <v>-0.87294950144741079</v>
      </c>
      <c r="O8" s="149">
        <f t="shared" si="0"/>
        <v>-0.51535530150190545</v>
      </c>
      <c r="P8" s="253">
        <f t="shared" si="0"/>
        <v>-0.67132926177141083</v>
      </c>
      <c r="Q8" s="197"/>
      <c r="R8" s="197"/>
      <c r="S8" s="197"/>
      <c r="T8" s="197"/>
    </row>
    <row r="9" spans="1:20" s="146" customFormat="1" ht="15" customHeight="1">
      <c r="A9" s="258" t="s">
        <v>521</v>
      </c>
      <c r="B9" s="94">
        <v>8789</v>
      </c>
      <c r="C9" s="94">
        <v>8786</v>
      </c>
      <c r="D9" s="94">
        <v>9016</v>
      </c>
      <c r="E9" s="94">
        <v>8430</v>
      </c>
      <c r="F9" s="94">
        <v>35021</v>
      </c>
      <c r="G9" s="94">
        <v>7481</v>
      </c>
      <c r="H9" s="94">
        <v>5635</v>
      </c>
      <c r="I9" s="94">
        <v>7208</v>
      </c>
      <c r="J9" s="94">
        <v>7490</v>
      </c>
      <c r="K9" s="94">
        <v>27814</v>
      </c>
      <c r="L9" s="149">
        <f t="shared" si="1"/>
        <v>-0.148822391625896</v>
      </c>
      <c r="M9" s="149">
        <f t="shared" si="0"/>
        <v>-0.3586387434554974</v>
      </c>
      <c r="N9" s="149">
        <f t="shared" si="0"/>
        <v>-0.2005323868677906</v>
      </c>
      <c r="O9" s="149">
        <f t="shared" si="0"/>
        <v>-0.11150652431791222</v>
      </c>
      <c r="P9" s="253">
        <f t="shared" si="0"/>
        <v>-0.20579081122754919</v>
      </c>
      <c r="Q9" s="197"/>
      <c r="R9" s="197"/>
      <c r="S9" s="197"/>
      <c r="T9" s="197"/>
    </row>
    <row r="10" spans="1:20" s="146" customFormat="1" ht="15" customHeight="1">
      <c r="A10" s="258" t="s">
        <v>513</v>
      </c>
      <c r="B10" s="94">
        <v>8172</v>
      </c>
      <c r="C10" s="94">
        <v>7841</v>
      </c>
      <c r="D10" s="94">
        <v>8189</v>
      </c>
      <c r="E10" s="94">
        <v>7617</v>
      </c>
      <c r="F10" s="94">
        <v>31819</v>
      </c>
      <c r="G10" s="94">
        <v>6569</v>
      </c>
      <c r="H10" s="94">
        <v>4960</v>
      </c>
      <c r="I10" s="94">
        <v>6696</v>
      </c>
      <c r="J10" s="94">
        <v>7019</v>
      </c>
      <c r="K10" s="94">
        <v>25244</v>
      </c>
      <c r="L10" s="149">
        <f t="shared" si="1"/>
        <v>-0.19615761135584925</v>
      </c>
      <c r="M10" s="149">
        <f t="shared" si="0"/>
        <v>-0.36742762402754753</v>
      </c>
      <c r="N10" s="149">
        <f t="shared" si="0"/>
        <v>-0.18231774331420197</v>
      </c>
      <c r="O10" s="149">
        <f t="shared" si="0"/>
        <v>-7.8508599186031244E-2</v>
      </c>
      <c r="P10" s="253">
        <f t="shared" si="0"/>
        <v>-0.20663754360602157</v>
      </c>
      <c r="Q10" s="197"/>
      <c r="R10" s="197"/>
      <c r="S10" s="197"/>
      <c r="T10" s="197"/>
    </row>
    <row r="11" spans="1:20" s="146" customFormat="1" ht="15" customHeight="1">
      <c r="A11" s="258" t="s">
        <v>514</v>
      </c>
      <c r="B11" s="94">
        <v>7735</v>
      </c>
      <c r="C11" s="94">
        <v>7326</v>
      </c>
      <c r="D11" s="94">
        <v>7693</v>
      </c>
      <c r="E11" s="94">
        <v>6993</v>
      </c>
      <c r="F11" s="94">
        <v>29747</v>
      </c>
      <c r="G11" s="94">
        <v>6690</v>
      </c>
      <c r="H11" s="94">
        <v>4703</v>
      </c>
      <c r="I11" s="94">
        <v>6043</v>
      </c>
      <c r="J11" s="94">
        <v>6315</v>
      </c>
      <c r="K11" s="94">
        <v>23751</v>
      </c>
      <c r="L11" s="149">
        <f t="shared" si="1"/>
        <v>-0.13510019392372333</v>
      </c>
      <c r="M11" s="149">
        <f t="shared" si="0"/>
        <v>-0.35803985803985805</v>
      </c>
      <c r="N11" s="149">
        <f t="shared" si="0"/>
        <v>-0.21448069673729364</v>
      </c>
      <c r="O11" s="149">
        <f t="shared" si="0"/>
        <v>-9.6954096954096958E-2</v>
      </c>
      <c r="P11" s="253">
        <f t="shared" si="0"/>
        <v>-0.20156654452549838</v>
      </c>
      <c r="Q11" s="197"/>
      <c r="R11" s="197"/>
      <c r="S11" s="197"/>
      <c r="T11" s="197"/>
    </row>
    <row r="12" spans="1:20" s="146" customFormat="1" ht="15" customHeight="1">
      <c r="A12" s="258" t="s">
        <v>515</v>
      </c>
      <c r="B12" s="94">
        <v>6642</v>
      </c>
      <c r="C12" s="94">
        <v>6704</v>
      </c>
      <c r="D12" s="94">
        <v>7023</v>
      </c>
      <c r="E12" s="94">
        <v>6766</v>
      </c>
      <c r="F12" s="94">
        <v>27135</v>
      </c>
      <c r="G12" s="94">
        <v>5587</v>
      </c>
      <c r="H12" s="94">
        <v>4115</v>
      </c>
      <c r="I12" s="94">
        <v>5273</v>
      </c>
      <c r="J12" s="94">
        <v>6054</v>
      </c>
      <c r="K12" s="94">
        <v>21029</v>
      </c>
      <c r="L12" s="149">
        <f t="shared" si="1"/>
        <v>-0.158837699488106</v>
      </c>
      <c r="M12" s="149">
        <f t="shared" si="0"/>
        <v>-0.38618735083532219</v>
      </c>
      <c r="N12" s="149">
        <f t="shared" si="0"/>
        <v>-0.24918126156913001</v>
      </c>
      <c r="O12" s="149">
        <f t="shared" si="0"/>
        <v>-0.10523204256577003</v>
      </c>
      <c r="P12" s="253">
        <f t="shared" si="0"/>
        <v>-0.22502303298323198</v>
      </c>
      <c r="Q12" s="197"/>
      <c r="R12" s="197"/>
      <c r="S12" s="197"/>
      <c r="T12" s="197"/>
    </row>
    <row r="13" spans="1:20" s="146" customFormat="1" ht="15" customHeight="1">
      <c r="A13" s="258" t="s">
        <v>516</v>
      </c>
      <c r="B13" s="94">
        <v>6199</v>
      </c>
      <c r="C13" s="94">
        <v>5972</v>
      </c>
      <c r="D13" s="94">
        <v>5612</v>
      </c>
      <c r="E13" s="94">
        <v>4573</v>
      </c>
      <c r="F13" s="94">
        <v>22356</v>
      </c>
      <c r="G13" s="94">
        <v>5943</v>
      </c>
      <c r="H13" s="94">
        <v>3374</v>
      </c>
      <c r="I13" s="94">
        <v>2863</v>
      </c>
      <c r="J13" s="94">
        <v>2643</v>
      </c>
      <c r="K13" s="94">
        <v>14823</v>
      </c>
      <c r="L13" s="149">
        <f t="shared" si="1"/>
        <v>-4.1296983384416841E-2</v>
      </c>
      <c r="M13" s="149">
        <f t="shared" si="0"/>
        <v>-0.4350301406563965</v>
      </c>
      <c r="N13" s="149">
        <f t="shared" si="0"/>
        <v>-0.48984319315751962</v>
      </c>
      <c r="O13" s="149">
        <f t="shared" si="0"/>
        <v>-0.42204242291712224</v>
      </c>
      <c r="P13" s="253">
        <f t="shared" si="0"/>
        <v>-0.33695652173913043</v>
      </c>
      <c r="Q13" s="197"/>
      <c r="R13" s="197"/>
      <c r="S13" s="197"/>
      <c r="T13" s="197"/>
    </row>
    <row r="14" spans="1:20" s="146" customFormat="1" ht="15" customHeight="1">
      <c r="A14" s="258" t="s">
        <v>875</v>
      </c>
      <c r="B14" s="94">
        <v>5561</v>
      </c>
      <c r="C14" s="94">
        <v>5609</v>
      </c>
      <c r="D14" s="94">
        <v>5820</v>
      </c>
      <c r="E14" s="94">
        <v>5250</v>
      </c>
      <c r="F14" s="94">
        <v>22240</v>
      </c>
      <c r="G14" s="94">
        <v>5447</v>
      </c>
      <c r="H14" s="94">
        <v>3471</v>
      </c>
      <c r="I14" s="94">
        <v>4296</v>
      </c>
      <c r="J14" s="94">
        <v>4979</v>
      </c>
      <c r="K14" s="94">
        <v>18193</v>
      </c>
      <c r="L14" s="149">
        <f t="shared" si="1"/>
        <v>-2.0499910088113648E-2</v>
      </c>
      <c r="M14" s="149">
        <f t="shared" si="0"/>
        <v>-0.38117311463719022</v>
      </c>
      <c r="N14" s="149">
        <f t="shared" si="0"/>
        <v>-0.2618556701030928</v>
      </c>
      <c r="O14" s="149">
        <f t="shared" si="0"/>
        <v>-5.161904761904762E-2</v>
      </c>
      <c r="P14" s="253">
        <f t="shared" si="0"/>
        <v>-0.18196942446043166</v>
      </c>
      <c r="Q14" s="197"/>
      <c r="R14" s="197"/>
      <c r="S14" s="197"/>
      <c r="T14" s="197"/>
    </row>
    <row r="15" spans="1:20" s="146" customFormat="1" ht="15" customHeight="1">
      <c r="A15" s="258" t="s">
        <v>517</v>
      </c>
      <c r="B15" s="94">
        <v>5520</v>
      </c>
      <c r="C15" s="94">
        <v>5698</v>
      </c>
      <c r="D15" s="94">
        <v>5414</v>
      </c>
      <c r="E15" s="94">
        <v>4479</v>
      </c>
      <c r="F15" s="94">
        <v>21111</v>
      </c>
      <c r="G15" s="94">
        <v>4742</v>
      </c>
      <c r="H15" s="94">
        <v>2726</v>
      </c>
      <c r="I15" s="94">
        <v>2672</v>
      </c>
      <c r="J15" s="94">
        <v>2544</v>
      </c>
      <c r="K15" s="94">
        <v>12684</v>
      </c>
      <c r="L15" s="149">
        <f t="shared" si="1"/>
        <v>-0.14094202898550726</v>
      </c>
      <c r="M15" s="149">
        <f t="shared" si="0"/>
        <v>-0.52158652158652163</v>
      </c>
      <c r="N15" s="149">
        <f t="shared" si="0"/>
        <v>-0.50646472109346141</v>
      </c>
      <c r="O15" s="149">
        <f t="shared" si="0"/>
        <v>-0.43201607501674483</v>
      </c>
      <c r="P15" s="253">
        <f t="shared" si="0"/>
        <v>-0.39917578513571123</v>
      </c>
      <c r="Q15" s="197"/>
      <c r="R15" s="197"/>
      <c r="S15" s="197"/>
      <c r="T15" s="197"/>
    </row>
    <row r="16" spans="1:20" s="171" customFormat="1" ht="17.25" customHeight="1">
      <c r="A16" s="60" t="s">
        <v>353</v>
      </c>
      <c r="B16" s="250"/>
      <c r="C16" s="250"/>
      <c r="D16" s="250"/>
      <c r="E16" s="250"/>
      <c r="F16" s="250"/>
      <c r="G16" s="250"/>
      <c r="H16" s="250"/>
      <c r="I16" s="250"/>
      <c r="J16" s="250"/>
      <c r="K16" s="250"/>
      <c r="L16" s="250"/>
      <c r="M16" s="250"/>
      <c r="N16" s="250"/>
      <c r="O16" s="250"/>
      <c r="P16" s="251"/>
      <c r="Q16" s="252"/>
      <c r="R16" s="252"/>
      <c r="S16" s="252"/>
      <c r="T16" s="252"/>
    </row>
    <row r="17" spans="1:20" s="210" customFormat="1" ht="12" customHeight="1">
      <c r="A17" s="234" t="s">
        <v>393</v>
      </c>
      <c r="C17" s="248"/>
      <c r="D17" s="248"/>
      <c r="E17" s="248"/>
      <c r="F17" s="248"/>
      <c r="G17" s="248"/>
      <c r="H17" s="248"/>
      <c r="I17" s="248"/>
      <c r="J17" s="248"/>
      <c r="K17" s="248"/>
      <c r="L17" s="248"/>
      <c r="M17" s="248"/>
      <c r="N17" s="248"/>
      <c r="O17" s="248"/>
      <c r="P17" s="249"/>
      <c r="Q17" s="206"/>
      <c r="R17" s="206"/>
      <c r="S17" s="206"/>
      <c r="T17" s="206"/>
    </row>
    <row r="18" spans="1:20" s="210" customFormat="1" ht="12" customHeight="1">
      <c r="A18" s="203" t="s">
        <v>435</v>
      </c>
      <c r="C18" s="248"/>
      <c r="D18" s="248"/>
      <c r="E18" s="248"/>
      <c r="F18" s="248"/>
      <c r="G18" s="248"/>
      <c r="H18" s="248"/>
      <c r="I18" s="248"/>
      <c r="J18" s="248"/>
      <c r="K18" s="248"/>
      <c r="L18" s="248"/>
      <c r="M18" s="248"/>
      <c r="N18" s="248"/>
      <c r="O18" s="248"/>
      <c r="P18" s="249"/>
      <c r="Q18" s="206"/>
      <c r="R18" s="206"/>
      <c r="S18" s="206"/>
      <c r="T18" s="206"/>
    </row>
    <row r="19" spans="1:20" s="210" customFormat="1" ht="12" customHeight="1">
      <c r="A19" s="210" t="s">
        <v>518</v>
      </c>
      <c r="B19" s="234"/>
      <c r="C19" s="248"/>
      <c r="D19" s="248"/>
      <c r="E19" s="248"/>
      <c r="F19" s="248"/>
      <c r="G19" s="248"/>
      <c r="H19" s="248"/>
      <c r="I19" s="248"/>
      <c r="J19" s="248"/>
      <c r="K19" s="248"/>
      <c r="L19" s="248"/>
      <c r="M19" s="248"/>
      <c r="N19" s="248"/>
      <c r="O19" s="248"/>
      <c r="P19" s="249"/>
      <c r="Q19" s="206"/>
      <c r="R19" s="206"/>
      <c r="S19" s="206"/>
      <c r="T19" s="206"/>
    </row>
    <row r="20" spans="1:20" s="210" customFormat="1" ht="12" customHeight="1">
      <c r="A20" s="237" t="s">
        <v>355</v>
      </c>
      <c r="B20" s="234"/>
      <c r="C20" s="248"/>
      <c r="D20" s="248"/>
      <c r="E20" s="248"/>
      <c r="F20" s="248"/>
      <c r="G20" s="248"/>
      <c r="H20" s="248"/>
      <c r="I20" s="248"/>
      <c r="J20" s="248"/>
      <c r="K20" s="248"/>
      <c r="L20" s="248"/>
      <c r="M20" s="248"/>
      <c r="N20" s="248"/>
      <c r="O20" s="248"/>
      <c r="P20" s="249"/>
      <c r="Q20" s="206"/>
      <c r="R20" s="206"/>
      <c r="S20" s="206"/>
      <c r="T20" s="206"/>
    </row>
    <row r="21" spans="1:20" s="210" customFormat="1" ht="12" customHeight="1">
      <c r="A21" s="210" t="s">
        <v>356</v>
      </c>
      <c r="B21" s="234"/>
      <c r="C21" s="248"/>
      <c r="D21" s="248"/>
      <c r="E21" s="248"/>
      <c r="F21" s="248"/>
      <c r="G21" s="248"/>
      <c r="H21" s="248"/>
      <c r="I21" s="248"/>
      <c r="J21" s="248"/>
      <c r="K21" s="248"/>
      <c r="L21" s="248"/>
      <c r="M21" s="248"/>
      <c r="N21" s="248"/>
      <c r="O21" s="248"/>
      <c r="P21" s="249"/>
      <c r="Q21" s="206"/>
      <c r="R21" s="206"/>
      <c r="S21" s="206"/>
      <c r="T21" s="206"/>
    </row>
    <row r="22" spans="1:20" s="210" customFormat="1" ht="12" customHeight="1">
      <c r="A22" s="237" t="s">
        <v>357</v>
      </c>
      <c r="B22" s="234"/>
      <c r="C22" s="248"/>
      <c r="D22" s="248"/>
      <c r="E22" s="248"/>
      <c r="F22" s="248"/>
      <c r="G22" s="248"/>
      <c r="H22" s="248"/>
      <c r="I22" s="248"/>
      <c r="J22" s="248"/>
      <c r="K22" s="248"/>
      <c r="L22" s="248"/>
      <c r="M22" s="248"/>
      <c r="N22" s="248"/>
      <c r="O22" s="248"/>
      <c r="P22" s="249"/>
      <c r="Q22" s="206"/>
      <c r="R22" s="206"/>
      <c r="S22" s="206"/>
      <c r="T22" s="206"/>
    </row>
    <row r="23" spans="1:20" s="210" customFormat="1" ht="12" customHeight="1">
      <c r="A23" s="237" t="s">
        <v>358</v>
      </c>
      <c r="B23" s="234"/>
      <c r="C23" s="248"/>
      <c r="D23" s="248"/>
      <c r="E23" s="248"/>
      <c r="F23" s="248"/>
      <c r="G23" s="248"/>
      <c r="H23" s="248"/>
      <c r="I23" s="248"/>
      <c r="J23" s="248"/>
      <c r="K23" s="248"/>
      <c r="L23" s="248"/>
      <c r="M23" s="248"/>
      <c r="N23" s="248"/>
      <c r="O23" s="248"/>
      <c r="P23" s="249"/>
      <c r="Q23" s="206"/>
      <c r="R23" s="206"/>
      <c r="S23" s="206"/>
      <c r="T23" s="206"/>
    </row>
    <row r="24" spans="1:20" s="210" customFormat="1" ht="12" customHeight="1">
      <c r="A24" s="238" t="s">
        <v>359</v>
      </c>
      <c r="B24" s="248"/>
      <c r="C24" s="248"/>
      <c r="D24" s="248"/>
      <c r="E24" s="248"/>
      <c r="F24" s="248"/>
      <c r="G24" s="248"/>
      <c r="H24" s="248"/>
      <c r="I24" s="248"/>
      <c r="J24" s="248"/>
      <c r="K24" s="248"/>
      <c r="L24" s="248"/>
      <c r="M24" s="248"/>
      <c r="N24" s="248"/>
      <c r="O24" s="248"/>
      <c r="P24" s="249"/>
      <c r="Q24" s="206"/>
      <c r="R24" s="206"/>
      <c r="S24" s="206"/>
      <c r="T24" s="206"/>
    </row>
    <row r="25" spans="1:20" s="210" customFormat="1" ht="30" customHeight="1">
      <c r="A25" s="206" t="s">
        <v>360</v>
      </c>
      <c r="B25" s="248"/>
      <c r="C25" s="248"/>
      <c r="D25" s="248"/>
      <c r="E25" s="248"/>
      <c r="F25" s="248"/>
      <c r="G25" s="248"/>
      <c r="H25" s="248"/>
      <c r="I25" s="248"/>
      <c r="J25" s="248"/>
      <c r="K25" s="248"/>
      <c r="L25" s="248"/>
      <c r="M25" s="248"/>
      <c r="N25" s="248"/>
      <c r="O25" s="248"/>
      <c r="P25" s="249"/>
      <c r="Q25" s="206"/>
      <c r="R25" s="206"/>
      <c r="S25" s="206"/>
      <c r="T25" s="206"/>
    </row>
    <row r="26" spans="1:20" s="153" customFormat="1" ht="20.25" customHeight="1">
      <c r="A26" s="506" t="s">
        <v>519</v>
      </c>
    </row>
    <row r="27" spans="1:20" s="146" customFormat="1" ht="15" customHeight="1">
      <c r="A27" s="474" t="s">
        <v>520</v>
      </c>
      <c r="B27" s="468" t="s">
        <v>453</v>
      </c>
      <c r="C27" s="469"/>
      <c r="D27" s="469"/>
      <c r="E27" s="469"/>
      <c r="F27" s="470"/>
      <c r="G27" s="468" t="s">
        <v>454</v>
      </c>
      <c r="H27" s="469"/>
      <c r="I27" s="469"/>
      <c r="J27" s="469"/>
      <c r="K27" s="470"/>
      <c r="L27" s="471" t="s">
        <v>199</v>
      </c>
      <c r="M27" s="472"/>
      <c r="N27" s="472"/>
      <c r="O27" s="472"/>
      <c r="P27" s="473"/>
    </row>
    <row r="28" spans="1:20" s="146" customFormat="1" ht="15" customHeight="1">
      <c r="A28" s="474"/>
      <c r="B28" s="256" t="s">
        <v>475</v>
      </c>
      <c r="C28" s="256" t="s">
        <v>476</v>
      </c>
      <c r="D28" s="256" t="s">
        <v>477</v>
      </c>
      <c r="E28" s="256" t="s">
        <v>478</v>
      </c>
      <c r="F28" s="257" t="s">
        <v>498</v>
      </c>
      <c r="G28" s="256" t="s">
        <v>480</v>
      </c>
      <c r="H28" s="256" t="s">
        <v>481</v>
      </c>
      <c r="I28" s="256" t="s">
        <v>482</v>
      </c>
      <c r="J28" s="256" t="s">
        <v>483</v>
      </c>
      <c r="K28" s="256" t="s">
        <v>499</v>
      </c>
      <c r="L28" s="256" t="s">
        <v>409</v>
      </c>
      <c r="M28" s="256" t="s">
        <v>410</v>
      </c>
      <c r="N28" s="256" t="s">
        <v>411</v>
      </c>
      <c r="O28" s="256" t="s">
        <v>412</v>
      </c>
      <c r="P28" s="256" t="s">
        <v>413</v>
      </c>
    </row>
    <row r="29" spans="1:20" s="146" customFormat="1" ht="15" customHeight="1">
      <c r="A29" s="258" t="s">
        <v>510</v>
      </c>
      <c r="B29" s="95">
        <v>22794</v>
      </c>
      <c r="C29" s="95">
        <v>22059</v>
      </c>
      <c r="D29" s="95">
        <v>23301</v>
      </c>
      <c r="E29" s="95">
        <v>23586</v>
      </c>
      <c r="F29" s="95">
        <v>91740</v>
      </c>
      <c r="G29" s="95">
        <v>22244</v>
      </c>
      <c r="H29" s="95">
        <v>21507</v>
      </c>
      <c r="I29" s="95">
        <v>23179</v>
      </c>
      <c r="J29" s="95">
        <v>21420</v>
      </c>
      <c r="K29" s="95">
        <v>88350</v>
      </c>
      <c r="L29" s="96">
        <f>(G29-B29)/B29</f>
        <v>-2.4129156795647977E-2</v>
      </c>
      <c r="M29" s="96">
        <f t="shared" ref="M29:P38" si="2">(H29-C29)/C29</f>
        <v>-2.5023799809601524E-2</v>
      </c>
      <c r="N29" s="96">
        <f t="shared" si="2"/>
        <v>-5.2358267885498477E-3</v>
      </c>
      <c r="O29" s="96">
        <f t="shared" si="2"/>
        <v>-9.1834138895955222E-2</v>
      </c>
      <c r="P29" s="254">
        <f t="shared" si="2"/>
        <v>-3.6952256376716806E-2</v>
      </c>
    </row>
    <row r="30" spans="1:20" s="146" customFormat="1" ht="15" customHeight="1">
      <c r="A30" s="258" t="s">
        <v>511</v>
      </c>
      <c r="B30" s="95">
        <v>14975</v>
      </c>
      <c r="C30" s="95">
        <v>14741</v>
      </c>
      <c r="D30" s="95">
        <v>15614</v>
      </c>
      <c r="E30" s="95">
        <v>15772</v>
      </c>
      <c r="F30" s="95">
        <v>61102</v>
      </c>
      <c r="G30" s="95">
        <v>14759</v>
      </c>
      <c r="H30" s="95">
        <v>14161</v>
      </c>
      <c r="I30" s="95">
        <v>15279</v>
      </c>
      <c r="J30" s="95">
        <v>13912</v>
      </c>
      <c r="K30" s="95">
        <v>58111</v>
      </c>
      <c r="L30" s="96">
        <f t="shared" ref="L30:L38" si="3">(G30-B30)/B30</f>
        <v>-1.4424040066777962E-2</v>
      </c>
      <c r="M30" s="96">
        <f t="shared" si="2"/>
        <v>-3.9346041652533748E-2</v>
      </c>
      <c r="N30" s="96">
        <f t="shared" si="2"/>
        <v>-2.1455104393493019E-2</v>
      </c>
      <c r="O30" s="96">
        <f t="shared" si="2"/>
        <v>-0.11793050976413898</v>
      </c>
      <c r="P30" s="254">
        <f t="shared" si="2"/>
        <v>-4.8950934502962257E-2</v>
      </c>
    </row>
    <row r="31" spans="1:20" s="146" customFormat="1" ht="15" customHeight="1">
      <c r="A31" s="258" t="s">
        <v>521</v>
      </c>
      <c r="B31" s="95">
        <v>8789</v>
      </c>
      <c r="C31" s="95">
        <v>8786</v>
      </c>
      <c r="D31" s="95">
        <v>9016</v>
      </c>
      <c r="E31" s="95">
        <v>8430</v>
      </c>
      <c r="F31" s="95">
        <v>35021</v>
      </c>
      <c r="G31" s="95">
        <v>7481</v>
      </c>
      <c r="H31" s="95">
        <v>5635</v>
      </c>
      <c r="I31" s="95">
        <v>7208</v>
      </c>
      <c r="J31" s="95">
        <v>7490</v>
      </c>
      <c r="K31" s="95">
        <v>27814</v>
      </c>
      <c r="L31" s="96">
        <f t="shared" si="3"/>
        <v>-0.148822391625896</v>
      </c>
      <c r="M31" s="96">
        <f t="shared" si="2"/>
        <v>-0.3586387434554974</v>
      </c>
      <c r="N31" s="96">
        <f t="shared" si="2"/>
        <v>-0.2005323868677906</v>
      </c>
      <c r="O31" s="96">
        <f t="shared" si="2"/>
        <v>-0.11150652431791222</v>
      </c>
      <c r="P31" s="254">
        <f t="shared" si="2"/>
        <v>-0.20579081122754919</v>
      </c>
    </row>
    <row r="32" spans="1:20" s="146" customFormat="1" ht="15" customHeight="1">
      <c r="A32" s="258" t="s">
        <v>513</v>
      </c>
      <c r="B32" s="95">
        <v>8172</v>
      </c>
      <c r="C32" s="95">
        <v>7841</v>
      </c>
      <c r="D32" s="95">
        <v>8189</v>
      </c>
      <c r="E32" s="95">
        <v>7617</v>
      </c>
      <c r="F32" s="95">
        <v>31819</v>
      </c>
      <c r="G32" s="95">
        <v>6569</v>
      </c>
      <c r="H32" s="95">
        <v>4960</v>
      </c>
      <c r="I32" s="95">
        <v>6696</v>
      </c>
      <c r="J32" s="95">
        <v>7019</v>
      </c>
      <c r="K32" s="95">
        <v>25244</v>
      </c>
      <c r="L32" s="96">
        <f t="shared" si="3"/>
        <v>-0.19615761135584925</v>
      </c>
      <c r="M32" s="96">
        <f t="shared" si="2"/>
        <v>-0.36742762402754753</v>
      </c>
      <c r="N32" s="96">
        <f t="shared" si="2"/>
        <v>-0.18231774331420197</v>
      </c>
      <c r="O32" s="96">
        <f t="shared" si="2"/>
        <v>-7.8508599186031244E-2</v>
      </c>
      <c r="P32" s="254">
        <f t="shared" si="2"/>
        <v>-0.20663754360602157</v>
      </c>
    </row>
    <row r="33" spans="1:16" s="146" customFormat="1" ht="15" customHeight="1">
      <c r="A33" s="258" t="s">
        <v>514</v>
      </c>
      <c r="B33" s="95">
        <v>7735</v>
      </c>
      <c r="C33" s="95">
        <v>7326</v>
      </c>
      <c r="D33" s="95">
        <v>7693</v>
      </c>
      <c r="E33" s="95">
        <v>6993</v>
      </c>
      <c r="F33" s="95">
        <v>29747</v>
      </c>
      <c r="G33" s="95">
        <v>6690</v>
      </c>
      <c r="H33" s="95">
        <v>4703</v>
      </c>
      <c r="I33" s="95">
        <v>6043</v>
      </c>
      <c r="J33" s="95">
        <v>6315</v>
      </c>
      <c r="K33" s="95">
        <v>23751</v>
      </c>
      <c r="L33" s="96">
        <f t="shared" si="3"/>
        <v>-0.13510019392372333</v>
      </c>
      <c r="M33" s="96">
        <f t="shared" si="2"/>
        <v>-0.35803985803985805</v>
      </c>
      <c r="N33" s="96">
        <f t="shared" si="2"/>
        <v>-0.21448069673729364</v>
      </c>
      <c r="O33" s="96">
        <f t="shared" si="2"/>
        <v>-9.6954096954096958E-2</v>
      </c>
      <c r="P33" s="254">
        <f t="shared" si="2"/>
        <v>-0.20156654452549838</v>
      </c>
    </row>
    <row r="34" spans="1:16" s="146" customFormat="1" ht="15" customHeight="1">
      <c r="A34" s="258" t="s">
        <v>515</v>
      </c>
      <c r="B34" s="95">
        <v>6642</v>
      </c>
      <c r="C34" s="95">
        <v>6704</v>
      </c>
      <c r="D34" s="95">
        <v>7023</v>
      </c>
      <c r="E34" s="95">
        <v>6766</v>
      </c>
      <c r="F34" s="95">
        <v>27135</v>
      </c>
      <c r="G34" s="95">
        <v>5587</v>
      </c>
      <c r="H34" s="95">
        <v>4115</v>
      </c>
      <c r="I34" s="95">
        <v>5273</v>
      </c>
      <c r="J34" s="95">
        <v>6054</v>
      </c>
      <c r="K34" s="95">
        <v>21029</v>
      </c>
      <c r="L34" s="96">
        <f t="shared" si="3"/>
        <v>-0.158837699488106</v>
      </c>
      <c r="M34" s="96">
        <f t="shared" si="2"/>
        <v>-0.38618735083532219</v>
      </c>
      <c r="N34" s="96">
        <f t="shared" si="2"/>
        <v>-0.24918126156913001</v>
      </c>
      <c r="O34" s="96">
        <f t="shared" si="2"/>
        <v>-0.10523204256577003</v>
      </c>
      <c r="P34" s="254">
        <f t="shared" si="2"/>
        <v>-0.22502303298323198</v>
      </c>
    </row>
    <row r="35" spans="1:16" s="146" customFormat="1" ht="15" customHeight="1">
      <c r="A35" s="258" t="s">
        <v>875</v>
      </c>
      <c r="B35" s="95">
        <v>5561</v>
      </c>
      <c r="C35" s="95">
        <v>5609</v>
      </c>
      <c r="D35" s="95">
        <v>5820</v>
      </c>
      <c r="E35" s="95">
        <v>5250</v>
      </c>
      <c r="F35" s="95">
        <v>22240</v>
      </c>
      <c r="G35" s="95">
        <v>5447</v>
      </c>
      <c r="H35" s="95">
        <v>3471</v>
      </c>
      <c r="I35" s="95">
        <v>4296</v>
      </c>
      <c r="J35" s="95">
        <v>4979</v>
      </c>
      <c r="K35" s="95">
        <v>18193</v>
      </c>
      <c r="L35" s="96">
        <f t="shared" si="3"/>
        <v>-2.0499910088113648E-2</v>
      </c>
      <c r="M35" s="96">
        <f t="shared" si="2"/>
        <v>-0.38117311463719022</v>
      </c>
      <c r="N35" s="96">
        <f t="shared" si="2"/>
        <v>-0.2618556701030928</v>
      </c>
      <c r="O35" s="96">
        <f t="shared" si="2"/>
        <v>-5.161904761904762E-2</v>
      </c>
      <c r="P35" s="254">
        <f t="shared" si="2"/>
        <v>-0.18196942446043166</v>
      </c>
    </row>
    <row r="36" spans="1:16" s="146" customFormat="1" ht="15" customHeight="1">
      <c r="A36" s="258" t="s">
        <v>522</v>
      </c>
      <c r="B36" s="95">
        <v>4448</v>
      </c>
      <c r="C36" s="95">
        <v>4324</v>
      </c>
      <c r="D36" s="95">
        <v>4526</v>
      </c>
      <c r="E36" s="95">
        <v>4537</v>
      </c>
      <c r="F36" s="95">
        <v>17835</v>
      </c>
      <c r="G36" s="95">
        <v>4350</v>
      </c>
      <c r="H36" s="95">
        <v>4145</v>
      </c>
      <c r="I36" s="95">
        <v>4466</v>
      </c>
      <c r="J36" s="95">
        <v>4308</v>
      </c>
      <c r="K36" s="95">
        <v>17269</v>
      </c>
      <c r="L36" s="96">
        <f t="shared" si="3"/>
        <v>-2.2032374100719423E-2</v>
      </c>
      <c r="M36" s="96">
        <f t="shared" si="2"/>
        <v>-4.1396854764107309E-2</v>
      </c>
      <c r="N36" s="96">
        <f t="shared" si="2"/>
        <v>-1.3256738842244807E-2</v>
      </c>
      <c r="O36" s="96">
        <f t="shared" si="2"/>
        <v>-5.0473881419440161E-2</v>
      </c>
      <c r="P36" s="254">
        <f t="shared" si="2"/>
        <v>-3.173535183627698E-2</v>
      </c>
    </row>
    <row r="37" spans="1:16" s="146" customFormat="1" ht="15" customHeight="1">
      <c r="A37" s="258" t="s">
        <v>523</v>
      </c>
      <c r="B37" s="95">
        <v>4328</v>
      </c>
      <c r="C37" s="95">
        <v>3982</v>
      </c>
      <c r="D37" s="95">
        <v>4194</v>
      </c>
      <c r="E37" s="95">
        <v>3948</v>
      </c>
      <c r="F37" s="95">
        <v>16452</v>
      </c>
      <c r="G37" s="95">
        <v>4353</v>
      </c>
      <c r="H37" s="95">
        <v>3025</v>
      </c>
      <c r="I37" s="95">
        <v>3547</v>
      </c>
      <c r="J37" s="95">
        <v>3901</v>
      </c>
      <c r="K37" s="95">
        <v>14826</v>
      </c>
      <c r="L37" s="96">
        <f t="shared" si="3"/>
        <v>5.7763401109057304E-3</v>
      </c>
      <c r="M37" s="96">
        <f t="shared" si="2"/>
        <v>-0.24033149171270718</v>
      </c>
      <c r="N37" s="96">
        <f t="shared" si="2"/>
        <v>-0.15426800190748688</v>
      </c>
      <c r="O37" s="96">
        <f t="shared" si="2"/>
        <v>-1.1904761904761904E-2</v>
      </c>
      <c r="P37" s="254">
        <f t="shared" si="2"/>
        <v>-9.8832968636032095E-2</v>
      </c>
    </row>
    <row r="38" spans="1:16" s="146" customFormat="1" ht="15" customHeight="1">
      <c r="A38" s="258" t="s">
        <v>516</v>
      </c>
      <c r="B38" s="95">
        <v>6199</v>
      </c>
      <c r="C38" s="95">
        <v>5972</v>
      </c>
      <c r="D38" s="95">
        <v>5612</v>
      </c>
      <c r="E38" s="95">
        <v>4573</v>
      </c>
      <c r="F38" s="95">
        <v>22356</v>
      </c>
      <c r="G38" s="95">
        <v>5943</v>
      </c>
      <c r="H38" s="95">
        <v>3374</v>
      </c>
      <c r="I38" s="95">
        <v>2863</v>
      </c>
      <c r="J38" s="95">
        <v>2643</v>
      </c>
      <c r="K38" s="95">
        <v>14823</v>
      </c>
      <c r="L38" s="96">
        <f t="shared" si="3"/>
        <v>-4.1296983384416841E-2</v>
      </c>
      <c r="M38" s="96">
        <f t="shared" si="2"/>
        <v>-0.4350301406563965</v>
      </c>
      <c r="N38" s="96">
        <f t="shared" si="2"/>
        <v>-0.48984319315751962</v>
      </c>
      <c r="O38" s="96">
        <f t="shared" si="2"/>
        <v>-0.42204242291712224</v>
      </c>
      <c r="P38" s="254">
        <f t="shared" si="2"/>
        <v>-0.33695652173913043</v>
      </c>
    </row>
    <row r="39" spans="1:16" s="171" customFormat="1" ht="17.25" customHeight="1">
      <c r="A39" s="60" t="s">
        <v>353</v>
      </c>
    </row>
    <row r="40" spans="1:16" s="210" customFormat="1" ht="12" customHeight="1">
      <c r="A40" s="234" t="s">
        <v>393</v>
      </c>
    </row>
    <row r="41" spans="1:16" s="210" customFormat="1" ht="12" customHeight="1">
      <c r="A41" s="203" t="s">
        <v>435</v>
      </c>
    </row>
    <row r="42" spans="1:16" s="210" customFormat="1" ht="12" customHeight="1">
      <c r="A42" s="210" t="s">
        <v>518</v>
      </c>
    </row>
    <row r="43" spans="1:16" s="210" customFormat="1" ht="12" customHeight="1">
      <c r="A43" s="237" t="s">
        <v>355</v>
      </c>
    </row>
    <row r="44" spans="1:16" s="210" customFormat="1" ht="12" customHeight="1">
      <c r="A44" s="210" t="s">
        <v>356</v>
      </c>
    </row>
    <row r="45" spans="1:16" s="210" customFormat="1" ht="12" customHeight="1">
      <c r="A45" s="237" t="s">
        <v>357</v>
      </c>
    </row>
    <row r="46" spans="1:16" s="210" customFormat="1" ht="12" customHeight="1">
      <c r="A46" s="237" t="s">
        <v>358</v>
      </c>
    </row>
    <row r="47" spans="1:16" s="210" customFormat="1" ht="12" customHeight="1">
      <c r="A47" s="238" t="s">
        <v>359</v>
      </c>
    </row>
    <row r="48" spans="1:16" s="210" customFormat="1" ht="12" customHeight="1">
      <c r="A48" s="206" t="s">
        <v>360</v>
      </c>
    </row>
  </sheetData>
  <mergeCells count="8">
    <mergeCell ref="A4:A5"/>
    <mergeCell ref="B4:F4"/>
    <mergeCell ref="G4:K4"/>
    <mergeCell ref="L4:P4"/>
    <mergeCell ref="A27:A28"/>
    <mergeCell ref="B27:F27"/>
    <mergeCell ref="G27:K27"/>
    <mergeCell ref="L27:P27"/>
  </mergeCells>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39</vt:i4>
      </vt:variant>
    </vt:vector>
  </HeadingPairs>
  <TitlesOfParts>
    <vt:vector size="71" baseType="lpstr">
      <vt:lpstr>Hosp. en USI avec ventilation</vt:lpstr>
      <vt:lpstr>Avis aux lecteurs</vt:lpstr>
      <vt:lpstr>Table des matières</vt:lpstr>
      <vt:lpstr>1. Occupation des lits</vt:lpstr>
      <vt:lpstr> 2. Âge et sexe des patients</vt:lpstr>
      <vt:lpstr>3. Admissions pour hospital.</vt:lpstr>
      <vt:lpstr>4. Séjours en NSA</vt:lpstr>
      <vt:lpstr> 5. Admissions, rev. et région </vt:lpstr>
      <vt:lpstr>6. Motifs d’hospitalisation</vt:lpstr>
      <vt:lpstr>7. Nombre de chirurgies</vt:lpstr>
      <vt:lpstr>8. Chirurgies selon le jour</vt:lpstr>
      <vt:lpstr>Types of surgeries</vt:lpstr>
      <vt:lpstr>9A. Type de chirurgie, Canada</vt:lpstr>
      <vt:lpstr>9B. Type de chirurgie, T.-N.-L.</vt:lpstr>
      <vt:lpstr>9C. Type de chirurgie, Î.-P.-É.</vt:lpstr>
      <vt:lpstr>9D. Type de chirurgie, N.-É.</vt:lpstr>
      <vt:lpstr>9E. Type de chirurgie, N.-B.</vt:lpstr>
      <vt:lpstr>9F. Type de chirurgie, Ont.</vt:lpstr>
      <vt:lpstr>9G. Type de chirurgie, Man.</vt:lpstr>
      <vt:lpstr>9H. Type de chirurgie, Sask.</vt:lpstr>
      <vt:lpstr>9I. Type de chirurgie, Alb.</vt:lpstr>
      <vt:lpstr>9J. Type de chirurgie, C.-B.</vt:lpstr>
      <vt:lpstr>9K. Type de chirurgie, Yn</vt:lpstr>
      <vt:lpstr>9L. Type de chirurgie, T.N.-O.</vt:lpstr>
      <vt:lpstr>10. Chirurgies, âge et sexe</vt:lpstr>
      <vt:lpstr>11. Occupation, USI</vt:lpstr>
      <vt:lpstr>12. Occupation, USIN</vt:lpstr>
      <vt:lpstr>13. Diagnostics, USI</vt:lpstr>
      <vt:lpstr>14. Âge et sexe, USI</vt:lpstr>
      <vt:lpstr>15. Ventilation</vt:lpstr>
      <vt:lpstr>16. Diagnostic, ventilation</vt:lpstr>
      <vt:lpstr>17. Âge et sexe, ventilation</vt:lpstr>
      <vt:lpstr>'Hosp. en USI avec ventilation'!Print_Area</vt:lpstr>
      <vt:lpstr>'Table des matières'!Print_Area</vt:lpstr>
      <vt:lpstr>Title..AE127.1</vt:lpstr>
      <vt:lpstr>Title..AE127.12</vt:lpstr>
      <vt:lpstr>Title..AK127.11</vt:lpstr>
      <vt:lpstr>Title..P10.3</vt:lpstr>
      <vt:lpstr>Title..P15.16</vt:lpstr>
      <vt:lpstr>Title..P15.6</vt:lpstr>
      <vt:lpstr>Title..P24.5</vt:lpstr>
      <vt:lpstr>Title..P28.3</vt:lpstr>
      <vt:lpstr>Title..P29.4</vt:lpstr>
      <vt:lpstr>Title..P38.6</vt:lpstr>
      <vt:lpstr>Title..P47.3</vt:lpstr>
      <vt:lpstr>Title..P66.3</vt:lpstr>
      <vt:lpstr>Title..P7.4</vt:lpstr>
      <vt:lpstr>Title..P7.5</vt:lpstr>
      <vt:lpstr>Title..P88.13</vt:lpstr>
      <vt:lpstr>Title..Q25.13</vt:lpstr>
      <vt:lpstr>Title..Q36.9a</vt:lpstr>
      <vt:lpstr>Title..Q36.9b</vt:lpstr>
      <vt:lpstr>Title..Q36.9c</vt:lpstr>
      <vt:lpstr>Title..Q36.9d</vt:lpstr>
      <vt:lpstr>Title..Q36.9e</vt:lpstr>
      <vt:lpstr>Title..Q36.9f</vt:lpstr>
      <vt:lpstr>Title..Q36.9g</vt:lpstr>
      <vt:lpstr>Title..Q36.9h</vt:lpstr>
      <vt:lpstr>Title..Q36.9i</vt:lpstr>
      <vt:lpstr>Title..Q36.9j</vt:lpstr>
      <vt:lpstr>Title..Q36.9k</vt:lpstr>
      <vt:lpstr>Title..Q36.9l</vt:lpstr>
      <vt:lpstr>Title..Q40.7</vt:lpstr>
      <vt:lpstr>Title..Q41.15</vt:lpstr>
      <vt:lpstr>Title..Q62.13</vt:lpstr>
      <vt:lpstr>Title..T15.10</vt:lpstr>
      <vt:lpstr>Title..T15.2</vt:lpstr>
      <vt:lpstr>Title..W15.14</vt:lpstr>
      <vt:lpstr>Title..W16.17</vt:lpstr>
      <vt:lpstr>Title..W42.17</vt:lpstr>
      <vt:lpstr>Title..Y127.8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Incidence de la première vague de COVID-19 sur les soins hospitaliers, de mars à juin 2020 — tableaux de données</dc:title>
  <dc:subject/>
  <dc:creator/>
  <cp:keywords>hospitalisation, USI, chirurgie, ventilation, COVID-19, coronavirus, BDCP</cp:keywords>
  <dc:description/>
  <cp:lastModifiedBy/>
  <cp:revision>1</cp:revision>
  <dcterms:created xsi:type="dcterms:W3CDTF">2020-10-28T17:55:53Z</dcterms:created>
  <dcterms:modified xsi:type="dcterms:W3CDTF">2020-10-28T18:44:51Z</dcterms:modified>
  <cp:category/>
  <cp:contentStatus/>
</cp:coreProperties>
</file>