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0" yWindow="0" windowWidth="19200" windowHeight="6900"/>
  </bookViews>
  <sheets>
    <sheet name="Incidence sur les SD" sheetId="7" r:id="rId1"/>
    <sheet name="Avis aux lecteurs" sheetId="9" r:id="rId2"/>
    <sheet name="Table des matières" sheetId="10" r:id="rId3"/>
    <sheet name="1. Évaluations à l'accueil" sheetId="2" r:id="rId4"/>
    <sheet name="2. Évaluations pour SD" sheetId="1" r:id="rId5"/>
  </sheets>
  <externalReferences>
    <externalReference r:id="rId6"/>
  </externalReferences>
  <definedNames>
    <definedName name="_2010–2011_Female">'[1]2 Hospitalizations'!#REF!</definedName>
    <definedName name="_2010–2011_Male">'[1]2 Hospitalizations'!#REF!</definedName>
    <definedName name="_2011–2012_Female">'[1]2 Hospitalizations'!#REF!</definedName>
    <definedName name="_2011–2012_Male">'[1]2 Hospitalizations'!#REF!</definedName>
    <definedName name="_2012–2013_Female">'[1]2 Hospitalizations'!#REF!</definedName>
    <definedName name="_2012–2013_Male">'[1]2 Hospitalizations'!#REF!</definedName>
    <definedName name="_2013–2014_Female">'[1]2 Hospitalizations'!#REF!</definedName>
    <definedName name="_2013–2014_Male">'[1]2 Hospitalizations'!#REF!</definedName>
    <definedName name="_2014–2015_Female">'[1]2 Hospitalizations'!#REF!</definedName>
    <definedName name="_2014–2015_Male">'[1]2 Hospitalizations'!#REF!</definedName>
    <definedName name="_xlnm.Print_Area" localSheetId="0">'Incidence sur les SD'!$A$2:$A$27</definedName>
    <definedName name="_xlnm.Print_Area" localSheetId="2">'Table des matières'!$A$1:$I$18</definedName>
    <definedName name="test">#REF!</definedName>
    <definedName name="Title..C9.1">#REF!</definedName>
    <definedName name="Title..D10.1">#REF!</definedName>
    <definedName name="Title..F145.2">#REF!</definedName>
    <definedName name="Title..F145.4">#REF!</definedName>
    <definedName name="Title..F44.3">#REF!</definedName>
    <definedName name="Title..F44.5">#REF!</definedName>
    <definedName name="Title..H114.1">#REF!</definedName>
    <definedName name="Title..H31">'1. Évaluations à l''accueil'!$A$6</definedName>
    <definedName name="Title..H46.1">#REF!</definedName>
    <definedName name="Title..H61.1">#REF!</definedName>
    <definedName name="Title..I26.1">#REF!</definedName>
    <definedName name="Title..J43.1">#REF!</definedName>
    <definedName name="Title..K18.1">#REF!</definedName>
    <definedName name="Title..L28.6">#REF!</definedName>
    <definedName name="Title..N37">'2. Évaluations pour SD'!$A$27</definedName>
    <definedName name="Title..P18.1">#REF!</definedName>
    <definedName name="Title..P25.1">#REF!</definedName>
    <definedName name="Title..P43.1">#REF!</definedName>
    <definedName name="Title..Q16">'2. Évaluations pour SD'!$A$6</definedName>
    <definedName name="Title_1">#REF!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9" i="1" l="1"/>
  <c r="L29" i="1"/>
  <c r="M29" i="1"/>
  <c r="K30" i="1"/>
  <c r="L30" i="1"/>
  <c r="M30" i="1"/>
  <c r="K31" i="1"/>
  <c r="L31" i="1"/>
  <c r="M31" i="1"/>
  <c r="K32" i="1"/>
  <c r="L32" i="1"/>
  <c r="M32" i="1"/>
  <c r="K33" i="1"/>
  <c r="L33" i="1"/>
  <c r="M33" i="1"/>
  <c r="K34" i="1"/>
  <c r="L34" i="1"/>
  <c r="M34" i="1"/>
  <c r="K35" i="1"/>
  <c r="L35" i="1"/>
  <c r="M35" i="1"/>
  <c r="K36" i="1"/>
  <c r="L36" i="1"/>
  <c r="M36" i="1"/>
  <c r="K37" i="1"/>
  <c r="L37" i="1"/>
  <c r="M37" i="1"/>
  <c r="L28" i="1"/>
  <c r="M28" i="1"/>
  <c r="K28" i="1"/>
  <c r="M8" i="1"/>
  <c r="N8" i="1"/>
  <c r="O8" i="1"/>
  <c r="P8" i="1"/>
  <c r="M9" i="1"/>
  <c r="N9" i="1"/>
  <c r="O9" i="1"/>
  <c r="P9" i="1"/>
  <c r="M10" i="1"/>
  <c r="N10" i="1"/>
  <c r="O10" i="1"/>
  <c r="P10" i="1"/>
  <c r="M11" i="1"/>
  <c r="N11" i="1"/>
  <c r="O11" i="1"/>
  <c r="P11" i="1"/>
  <c r="M12" i="1"/>
  <c r="N12" i="1"/>
  <c r="O12" i="1"/>
  <c r="P12" i="1"/>
  <c r="M13" i="1"/>
  <c r="N13" i="1"/>
  <c r="O13" i="1"/>
  <c r="P13" i="1"/>
  <c r="M14" i="1"/>
  <c r="N14" i="1"/>
  <c r="O14" i="1"/>
  <c r="P14" i="1"/>
  <c r="N7" i="1"/>
  <c r="O7" i="1"/>
  <c r="P7" i="1"/>
  <c r="M7" i="1"/>
  <c r="G8" i="2"/>
  <c r="H8" i="2"/>
  <c r="G9" i="2"/>
  <c r="H9" i="2"/>
  <c r="G10" i="2"/>
  <c r="H10" i="2"/>
  <c r="G11" i="2"/>
  <c r="H11" i="2"/>
  <c r="G12" i="2"/>
  <c r="H12" i="2"/>
  <c r="G13" i="2"/>
  <c r="H13" i="2"/>
  <c r="G14" i="2"/>
  <c r="H14" i="2"/>
  <c r="G15" i="2"/>
  <c r="H15" i="2"/>
  <c r="G16" i="2"/>
  <c r="H16" i="2"/>
  <c r="G17" i="2"/>
  <c r="H17" i="2"/>
  <c r="G18" i="2"/>
  <c r="H18" i="2"/>
  <c r="G19" i="2"/>
  <c r="H19" i="2"/>
  <c r="G20" i="2"/>
  <c r="H20" i="2"/>
  <c r="G21" i="2"/>
  <c r="H21" i="2"/>
  <c r="G22" i="2"/>
  <c r="H22" i="2"/>
  <c r="G23" i="2"/>
  <c r="H23" i="2"/>
  <c r="G24" i="2"/>
  <c r="H24" i="2"/>
  <c r="G25" i="2"/>
  <c r="H25" i="2"/>
  <c r="G26" i="2"/>
  <c r="H26" i="2"/>
  <c r="H7" i="2"/>
  <c r="G7" i="2"/>
  <c r="F37" i="1" l="1"/>
  <c r="N37" i="1" s="1"/>
  <c r="F36" i="1"/>
  <c r="N36" i="1" s="1"/>
  <c r="F35" i="1"/>
  <c r="N35" i="1" s="1"/>
  <c r="F34" i="1"/>
  <c r="N34" i="1" s="1"/>
  <c r="F33" i="1"/>
  <c r="N33" i="1" s="1"/>
  <c r="F32" i="1"/>
  <c r="N32" i="1" s="1"/>
  <c r="F31" i="1"/>
  <c r="N31" i="1" s="1"/>
  <c r="F30" i="1"/>
  <c r="N30" i="1" s="1"/>
  <c r="F29" i="1"/>
  <c r="N29" i="1" s="1"/>
  <c r="F28" i="1"/>
  <c r="N28" i="1" s="1"/>
  <c r="K16" i="1"/>
  <c r="J16" i="1"/>
  <c r="I16" i="1"/>
  <c r="H16" i="1"/>
  <c r="F16" i="1"/>
  <c r="E16" i="1"/>
  <c r="D16" i="1"/>
  <c r="C16" i="1"/>
  <c r="K15" i="1"/>
  <c r="J15" i="1"/>
  <c r="I15" i="1"/>
  <c r="H15" i="1"/>
  <c r="F15" i="1"/>
  <c r="E15" i="1"/>
  <c r="D15" i="1"/>
  <c r="C15" i="1"/>
  <c r="L14" i="1"/>
  <c r="G14" i="1"/>
  <c r="L13" i="1"/>
  <c r="G13" i="1"/>
  <c r="L12" i="1"/>
  <c r="G12" i="1"/>
  <c r="L11" i="1"/>
  <c r="G11" i="1"/>
  <c r="L10" i="1"/>
  <c r="G10" i="1"/>
  <c r="L9" i="1"/>
  <c r="G9" i="1"/>
  <c r="L8" i="1"/>
  <c r="G8" i="1"/>
  <c r="L7" i="1"/>
  <c r="G7" i="1"/>
  <c r="F31" i="2"/>
  <c r="E31" i="2"/>
  <c r="D31" i="2"/>
  <c r="C31" i="2"/>
  <c r="F30" i="2"/>
  <c r="E30" i="2"/>
  <c r="D30" i="2"/>
  <c r="C30" i="2"/>
  <c r="F29" i="2"/>
  <c r="E29" i="2"/>
  <c r="D29" i="2"/>
  <c r="C29" i="2"/>
  <c r="F28" i="2"/>
  <c r="E28" i="2"/>
  <c r="D28" i="2"/>
  <c r="C28" i="2"/>
  <c r="F27" i="2"/>
  <c r="E27" i="2"/>
  <c r="D27" i="2"/>
  <c r="C27" i="2"/>
  <c r="G16" i="1" l="1"/>
  <c r="G27" i="2"/>
  <c r="H27" i="2"/>
  <c r="G28" i="2"/>
  <c r="H28" i="2"/>
  <c r="G29" i="2"/>
  <c r="H29" i="2"/>
  <c r="G30" i="2"/>
  <c r="H30" i="2"/>
  <c r="G31" i="2"/>
  <c r="H31" i="2"/>
  <c r="Q7" i="1"/>
  <c r="Q8" i="1"/>
  <c r="Q9" i="1"/>
  <c r="Q10" i="1"/>
  <c r="Q11" i="1"/>
  <c r="Q12" i="1"/>
  <c r="Q13" i="1"/>
  <c r="Q14" i="1"/>
  <c r="L15" i="1"/>
  <c r="M15" i="1"/>
  <c r="N15" i="1"/>
  <c r="O15" i="1"/>
  <c r="P15" i="1"/>
  <c r="L16" i="1"/>
  <c r="Q16" i="1" s="1"/>
  <c r="M16" i="1"/>
  <c r="N16" i="1"/>
  <c r="O16" i="1"/>
  <c r="P16" i="1"/>
  <c r="G15" i="1"/>
  <c r="Q15" i="1" l="1"/>
</calcChain>
</file>

<file path=xl/sharedStrings.xml><?xml version="1.0" encoding="utf-8"?>
<sst xmlns="http://schemas.openxmlformats.org/spreadsheetml/2006/main" count="190" uniqueCount="110">
  <si>
    <t>Utilisateurs d’un lecteur d’écran : Ce fichier Excel contient 5 onglets, dont la présente page titre, l’avis aux lecteurs à l’onglet 2, la table des matières à l’onglet 3 et les tableaux de données aux onglets 4 et 5.</t>
  </si>
  <si>
    <r>
      <rPr>
        <sz val="30"/>
        <color theme="1"/>
        <rFont val="Calibri"/>
        <family val="2"/>
      </rPr>
      <t xml:space="preserve">Incidence de la première vague de COVID-19 sur les services à domicile, de mars à juin 2020 </t>
    </r>
    <r>
      <rPr>
        <sz val="30"/>
        <color rgb="FF000000"/>
        <rFont val="Calibri"/>
        <family val="2"/>
      </rPr>
      <t>— tableaux de données</t>
    </r>
  </si>
  <si>
    <t xml:space="preserve">L’Institut canadien d’information sur la santé (ICIS) présente ces données pour faciliter vos recherches et vos analyses. Les tableaux contiennent de l’information générale sur le nombre d’évaluations à l’accueil et d’évaluations pour services à domicile réalisées au cours de 2 périodes : de mars à juin 2019 et de mars à juin 2020. Cette information peut servir à comprendre l’incidence de la première vague de COVID-19 sur les services à domicile.  
À moins d’indication contraire, les données utilisées proviennent des provinces et territoires du Canada. 
</t>
  </si>
  <si>
    <t>Autres ressources</t>
  </si>
  <si>
    <r>
      <rPr>
        <sz val="11"/>
        <color theme="1"/>
        <rFont val="Arial"/>
        <family val="2"/>
      </rPr>
      <t>Le produit complémentaire suivant</t>
    </r>
    <r>
      <rPr>
        <sz val="11"/>
        <color rgb="FF00B0F0"/>
        <rFont val="Arial"/>
        <family val="2"/>
      </rPr>
      <t xml:space="preserve"> </t>
    </r>
    <r>
      <rPr>
        <sz val="11"/>
        <color theme="1"/>
        <rFont val="Arial"/>
        <family val="2"/>
      </rPr>
      <t>est</t>
    </r>
    <r>
      <rPr>
        <sz val="11"/>
        <color rgb="FF00B0F0"/>
        <rFont val="Arial"/>
        <family val="2"/>
      </rPr>
      <t xml:space="preserve"> </t>
    </r>
    <r>
      <rPr>
        <sz val="11"/>
        <color theme="1"/>
        <rFont val="Arial"/>
        <family val="2"/>
      </rPr>
      <t>offert sur le</t>
    </r>
    <r>
      <rPr>
        <sz val="11"/>
        <color rgb="FF0070C0"/>
        <rFont val="Arial"/>
        <family val="2"/>
      </rPr>
      <t xml:space="preserve"> </t>
    </r>
    <r>
      <rPr>
        <u/>
        <sz val="11"/>
        <color rgb="FF0070C0"/>
        <rFont val="Arial"/>
        <family val="2"/>
      </rPr>
      <t>site Web de l’ICIS</t>
    </r>
    <r>
      <rPr>
        <sz val="11"/>
        <color theme="1"/>
        <rFont val="Arial"/>
        <family val="2"/>
      </rPr>
      <t> :</t>
    </r>
  </si>
  <si>
    <t>• Page Web de ressources sur la COVID-19</t>
  </si>
  <si>
    <t>Contactez-nous</t>
  </si>
  <si>
    <t>Renseignements sur les données :</t>
  </si>
  <si>
    <t>rapportsante@icis.ca</t>
  </si>
  <si>
    <t>Pour obtenir des données plus détaillées, utilisez le programme de demande de données de l’ICIS :</t>
  </si>
  <si>
    <t>Accès aux données</t>
  </si>
  <si>
    <t>Demandes des médias :</t>
  </si>
  <si>
    <t>media@icis.ca</t>
  </si>
  <si>
    <t>Médias sociaux :</t>
  </si>
  <si>
    <r>
      <rPr>
        <sz val="11"/>
        <color rgb="FF000000"/>
        <rFont val="Arial"/>
        <family val="2"/>
      </rPr>
      <t xml:space="preserve">Twitter : </t>
    </r>
    <r>
      <rPr>
        <u/>
        <sz val="11"/>
        <color rgb="FF0070C0"/>
        <rFont val="Arial"/>
        <family val="2"/>
      </rPr>
      <t>twitter.com/cihi_icis</t>
    </r>
  </si>
  <si>
    <r>
      <rPr>
        <sz val="11"/>
        <color rgb="FF000000"/>
        <rFont val="Arial"/>
        <family val="2"/>
      </rPr>
      <t xml:space="preserve">Facebook : </t>
    </r>
    <r>
      <rPr>
        <u/>
        <sz val="11"/>
        <color rgb="FF0070C0"/>
        <rFont val="Arial"/>
        <family val="2"/>
      </rPr>
      <t>facebook.com/CIHI.ICIS</t>
    </r>
  </si>
  <si>
    <r>
      <rPr>
        <sz val="11"/>
        <color rgb="FF000000"/>
        <rFont val="Arial"/>
        <family val="2"/>
      </rPr>
      <t xml:space="preserve">LinkedIn : </t>
    </r>
    <r>
      <rPr>
        <u/>
        <sz val="11"/>
        <color rgb="FF0070C0"/>
        <rFont val="Arial"/>
        <family val="2"/>
      </rPr>
      <t>linkedin.com/company/canadian-institute-for-health-information</t>
    </r>
  </si>
  <si>
    <r>
      <rPr>
        <sz val="11"/>
        <color rgb="FF000000"/>
        <rFont val="Arial"/>
        <family val="2"/>
      </rPr>
      <t xml:space="preserve">Instagram : </t>
    </r>
    <r>
      <rPr>
        <u/>
        <sz val="11"/>
        <color rgb="FF0070C0"/>
        <rFont val="Arial"/>
        <family val="2"/>
      </rPr>
      <t>instagram.com/cihi_icis/</t>
    </r>
  </si>
  <si>
    <r>
      <rPr>
        <sz val="11"/>
        <color rgb="FF000000"/>
        <rFont val="Arial"/>
        <family val="2"/>
      </rPr>
      <t xml:space="preserve">YouTube : </t>
    </r>
    <r>
      <rPr>
        <u/>
        <sz val="11"/>
        <color rgb="FF0070C0"/>
        <rFont val="Arial"/>
        <family val="2"/>
      </rPr>
      <t>youtube.com/user/CIHICanada</t>
    </r>
  </si>
  <si>
    <t>Comment citer ce document</t>
  </si>
  <si>
    <r>
      <rPr>
        <sz val="11"/>
        <color theme="1"/>
        <rFont val="Arial"/>
        <family val="2"/>
      </rPr>
      <t xml:space="preserve">Institut canadien d’information sur la santé. </t>
    </r>
    <r>
      <rPr>
        <i/>
        <sz val="11"/>
        <color rgb="FF000000"/>
        <rFont val="Arial"/>
        <family val="2"/>
      </rPr>
      <t xml:space="preserve">Incidence de la première vague de COVID-19 sur les services à domicile, de mars à juin 2020 </t>
    </r>
    <r>
      <rPr>
        <sz val="11"/>
        <color rgb="FF000000"/>
        <rFont val="Arial"/>
        <family val="2"/>
      </rPr>
      <t>—</t>
    </r>
    <r>
      <rPr>
        <i/>
        <sz val="11"/>
        <color rgb="FF000000"/>
        <rFont val="Arial"/>
        <family val="2"/>
      </rPr>
      <t xml:space="preserve"> tableaux de données. </t>
    </r>
    <r>
      <rPr>
        <sz val="11"/>
        <color rgb="FF000000"/>
        <rFont val="Arial"/>
        <family val="2"/>
      </rPr>
      <t>Ottawa, ON : ICIS; 2020.</t>
    </r>
  </si>
  <si>
    <t>Avis aux lecteurs</t>
  </si>
  <si>
    <t>Pour trouver plus d’information à ce sujet, utilisez les termes de recherche suivants : 
évaluation pour services à domicile interRAI, instrument d’évaluation des résidents — 
services à domicile, RAI-HC, évaluation à l’accueil, interRAI CA, COVID-19, 
coronavirus, SISD.</t>
  </si>
  <si>
    <t>Cet onglet contient des renseignements concernant les données de l’exercice en cours et les données sur les services à domicile.</t>
  </si>
  <si>
    <t>Données de l’exercice en cours</t>
  </si>
  <si>
    <t>Que sont les données de l’exercice en cours?</t>
  </si>
  <si>
    <t>Les données de l’exercice en cours désignent toutes données préliminaires reçues et utilisées avant la date limite de soumission annuelle des données — ou la date de clôture — d’une banque de données. Avant cette date, la collecte et la soumission de données ainsi que les activités d’assurance de la qualité des données se poursuivent. Puisque les données sur l’exercice en cours ne sont pas finales, il faut les interpréter avec prudence.</t>
  </si>
  <si>
    <t>Que faut-il savoir sur l’utilisation de données de l’exercice 
en cours?</t>
  </si>
  <si>
    <t>Les données de l’exercice en cours peuvent changer</t>
  </si>
  <si>
    <t>Les données ne sont finales qu’après la date limite d’une banque de données pour l’année en question. Les données de l’exercice en cours pour une même population et une même période pourraient changer tous les mois. En effet, les données peuvent changer si les vérifications régulières de la qualité des données relèvent des erreurs et que les fournisseurs de données corrigent et soumettent des données de nouveau. Elles peuvent également changer si les soumissions initiales comprennent uniquement des données partielles qui sont complétées par des soumissions ultérieures de données de l’exercice en cours.</t>
  </si>
  <si>
    <t>Les données de l’exercice en cours peuvent être incomplètes</t>
  </si>
  <si>
    <t>Bien que les données de l’exercice en cours soient plus actuelles que celles d’un exercice clos, elles ne sont pas nécessairement complètes ou peuvent présenter d’autres problèmes de qualité. Par exemple, le calendrier de soumission des données peut varier au sein des autorités compétentes ou d’une autorité à l’autre. Ce compromis en matière de qualité doit donc être pris en compte lors de l’utilisation des données de l’exercice en cours.</t>
  </si>
  <si>
    <t>La COVID-19 et les données de l’exercice en cours</t>
  </si>
  <si>
    <t>Les événements, perturbations et tendances du système de santé peuvent affecter la disponibilité et la comparabilité des données. Par exemple, la COVID-19 a ébranlé tout le système de santé de différentes façons; on doit donc s’attendre à des changements dans les données (p. ex. un nombre réduit de visites au SU ou chez le médecin). Les événements suivants, entre autres, peuvent avoir une incidence sur les données  :</t>
  </si>
  <si>
    <t>• répercussions des mesures de santé publique (c.-à-d. perturbations prévues, 
protocoles d’isolation)</t>
  </si>
  <si>
    <t>• report de la soumission des données ou soumission de données incomplètes 
provenant de secteurs sous pression, ou de secteurs dont les ressources sont 
réaffectées ou dont les flux de données existants des établissements sont modifiés 
(c-.à-d. perturbations imprévues)</t>
  </si>
  <si>
    <t>• besoin accru de données aux fins de la prise de décisions qui pourrait affecter provisoirement l’actualité et la disponibilité des données (p. ex. soumissions plus fréquentes ou obligatoires)</t>
  </si>
  <si>
    <t>• introduction de nouveaux éléments de données qui pourraient évoluer au fil du temps 
(p. ex. nouvelles manières de saisir les données sur les soins virtuels)</t>
  </si>
  <si>
    <t>Services à domicile</t>
  </si>
  <si>
    <t>Les tableaux présentent les données sur les évaluations pour services à domicile déclarées par les provinces et territoires participants au Canada. L’instrument d’évaluation des résidents — services à domicile (RAI-HC) et l’instrument d’évaluation pour services à domicile interRAI (SD InterRAI) fournissent un ensemble de données cliniques sur les clients des services à domicile qui reçoivent des soins de soutien de longue durée et des soins d’entretien. L’évaluation à l’accueil interRAI (interRAI CA) établit un bref profil des personnes qui sont soumises aux processus de dépistage et d’admission aux services à domicile. Les tableaux de données ne fournissent pas d’information sur les patients ou clients qui ont reçu des services à domicile, car les clients des services à domicile ne font pas tous l’objet d’une évaluation à l’aide de l’instrument RAI-HC ou SD InterRAI et les patients évalués à l’aide de l’instrument interRAI CA ne reçoivent pas tous des services à domicile. Par conséquent, à moins d’indication contraire, les données fournies dans les présents tableaux rendent compte du nombre de patients ou de clients évalués à l’aide des instruments d’évaluation pour services à domicile (RAI-HC, SD interRAI ou interRAI CA), et non du nombre de clients des services à domicile. Les données d’évaluation pour les services à domicile proviennent du Système d’information sur les services à domicile (SISD) de l’ICIS. Ce système recueille des données démographiques, cliniques et autres sur les personnes évaluées en milieu communautaire ou hospitalier afin de déterminer dans quelle mesure les services à domicile peuvent répondre à leurs besoins.</t>
  </si>
  <si>
    <t>Critères d’inclusion</t>
  </si>
  <si>
    <r>
      <t>1. Toute évaluation réalisée entre le 1</t>
    </r>
    <r>
      <rPr>
        <vertAlign val="superscript"/>
        <sz val="11"/>
        <rFont val="Arial"/>
        <family val="2"/>
      </rPr>
      <t>er</t>
    </r>
    <r>
      <rPr>
        <sz val="11"/>
        <rFont val="Arial"/>
        <family val="2"/>
      </rPr>
      <t> mars et le 30 juin 2019 ou entre le 1</t>
    </r>
    <r>
      <rPr>
        <vertAlign val="superscript"/>
        <sz val="11"/>
        <rFont val="Arial"/>
        <family val="2"/>
      </rPr>
      <t>er</t>
    </r>
    <r>
      <rPr>
        <sz val="11"/>
        <rFont val="Arial"/>
        <family val="2"/>
      </rPr>
      <t> mars et le 30 juin 2020.</t>
    </r>
  </si>
  <si>
    <t xml:space="preserve">2. Les évaluations pour services à domicile (RAI-HC ou SD interRAI) ont été réalisées dans les provinces suivantes : Terre-Neuve-et-Labrador, Ontario, Alberta et Colombie-Britannique. </t>
  </si>
  <si>
    <t xml:space="preserve">3. Les évaluations à l’accueil (interRAI CA) ont été réalisées dans les provinces suivantes : Terre-Neuve-et-Labrador et Ontario. </t>
  </si>
  <si>
    <t>Renseignements supplémentaires</t>
  </si>
  <si>
    <r>
      <rPr>
        <sz val="11"/>
        <color theme="1"/>
        <rFont val="Arial"/>
        <family val="2"/>
      </rPr>
      <t xml:space="preserve">Étendue des données du SISD : </t>
    </r>
    <r>
      <rPr>
        <u/>
        <sz val="11"/>
        <color rgb="FF0070C0"/>
        <rFont val="Arial"/>
        <family val="2"/>
      </rPr>
      <t>icis.ca</t>
    </r>
  </si>
  <si>
    <r>
      <rPr>
        <sz val="11"/>
        <color theme="1"/>
        <rFont val="Arial"/>
        <family val="2"/>
      </rPr>
      <t xml:space="preserve">Données du SISD : </t>
    </r>
    <r>
      <rPr>
        <u/>
        <sz val="11"/>
        <color rgb="FF0070C0"/>
        <rFont val="Arial"/>
        <family val="2"/>
      </rPr>
      <t>https://www.cihi.ca/fr/metadonnees-du-systeme-dinformation-sur-les-services-a-domicile</t>
    </r>
  </si>
  <si>
    <t>Table des matières</t>
  </si>
  <si>
    <t>Tableau 1 : Nombre d’évaluations à l’accueil interRAI en provenance d’un milieu communautaire ou hospitalier (évaluations de dépistage) réalisées par téléphone ou en personne, selon la province ou le territoire participant, de mars à juin 2019 et de mars à juin 2020</t>
  </si>
  <si>
    <t xml:space="preserve">Tableau 2A : Nombre d’évaluations pour services à domicile interRAI (RAI-HC ou SD interRAI) en provenance d’un milieu communautaire ou hospitalier, selon la province ou le territoire participant, de mars à juin 2019 et de mars à juin 2020
</t>
  </si>
  <si>
    <t xml:space="preserve">Tableau 2B : Nombre d’évaluations pour services à domicile interRAI (RAI-HC ou SD interRAI) initiales et de routine en provenance d’un milieu communautaire, selon la province ou le territoire participant, de mars à juin 2019 et de mars à juin 2020
</t>
  </si>
  <si>
    <r>
      <t>Utilisateurs d’un lecteur d’écran : Le tableau dans cet onglet s’intitule Tableau 1 : Nombre d’évaluations à l’accueil interRAI en provenance d’un milieu communautaire ou hospitalier (évaluations de dépistage) réalisées par téléphone ou en personne, selon la province ou le territoire participant, de mars à juin 2019 et de mars à juin 2020. Il commence à la cellule A6 et se termine à la cellule H31. Les remarques commencent à la cellule A32 et la source, à la c</t>
    </r>
    <r>
      <rPr>
        <sz val="11"/>
        <rFont val="Arial"/>
        <family val="2"/>
      </rPr>
      <t>ellule A38</t>
    </r>
    <r>
      <rPr>
        <sz val="11"/>
        <color theme="1"/>
        <rFont val="Arial"/>
        <family val="2"/>
      </rPr>
      <t>. Un lien de retour à la table des matières se trouve dans la cellule A2.</t>
    </r>
  </si>
  <si>
    <t>Retour à la table des matières</t>
  </si>
  <si>
    <r>
      <rPr>
        <b/>
        <sz val="12"/>
        <color theme="1"/>
        <rFont val="Arial"/>
        <family val="2"/>
      </rPr>
      <t xml:space="preserve">Tableau 1  </t>
    </r>
    <r>
      <rPr>
        <sz val="12"/>
        <color theme="1"/>
        <rFont val="Arial"/>
        <family val="2"/>
      </rPr>
      <t>Nombre d’évaluations à l’accueil interRAI en provenance d’un milieu communautaire ou hospitalier (évaluations de dépistage) réalisées par téléphone ou en personne, selon la province ou le territoire participant, de mars à juin 2019 et de mars à juin 2020</t>
    </r>
  </si>
  <si>
    <t>Nombre d’évaluations de dépistage</t>
  </si>
  <si>
    <t>Mars à juin 2019</t>
  </si>
  <si>
    <t>Mars à juin 2020</t>
  </si>
  <si>
    <t>Variation en pourcentage</t>
  </si>
  <si>
    <t>Mois*</t>
  </si>
  <si>
    <t>Mode de réalisation et lieu</t>
  </si>
  <si>
    <t>T.-N.-L.
Nombre d’évaluations de dépistage
Mars à juin 2019</t>
  </si>
  <si>
    <t>Ont.
Nombre d’évaluations de dépistage
Mars à juin 2019</t>
  </si>
  <si>
    <t>T.-N.-L.
Nombre d’évaluations de dépistage
Mars à juin 2020</t>
  </si>
  <si>
    <t>Ont.
Nombre d’évaluations de dépistage
Mars à juin 2020</t>
  </si>
  <si>
    <t>T.-N.-L.
Nombre d’évaluations de dépistage
Variation en pourcentage</t>
  </si>
  <si>
    <t>Ont.
Nombre d’évaluations de dépistage
Variation en pourcentage</t>
  </si>
  <si>
    <t>Mars</t>
  </si>
  <si>
    <t>En personne — milieu communautaire</t>
  </si>
  <si>
    <t>En personne — unité de soins pour patients hospitalisés</t>
  </si>
  <si>
    <t>Par téléphone — milieu communautaire</t>
  </si>
  <si>
    <t>Par téléphone — unité de soins pour patients hospitalisés</t>
  </si>
  <si>
    <t>Nombre total d’évaluations de dépistage</t>
  </si>
  <si>
    <t>Avril</t>
  </si>
  <si>
    <t>Mai</t>
  </si>
  <si>
    <t>Juin</t>
  </si>
  <si>
    <t>Mars à juin (total)</t>
  </si>
  <si>
    <t>Remarques</t>
  </si>
  <si>
    <t>* Mois au cours duquel l’évaluation a été réalisée.</t>
  </si>
  <si>
    <t>L’évaluation à l’accueil interRAI établit un bref profil des personnes qui sont soumises aux processus de dépistage et d’admission aux services à domicile. Elle ne garantit aucunement que la personne recevra des services.</t>
  </si>
  <si>
    <t xml:space="preserve">Le tableau rend compte des données soumises en date du 31 août 2020. </t>
  </si>
  <si>
    <t>Les données de 2020-2021 sont des données en cours d’exercice. Voir l’avis aux lecteurs.</t>
  </si>
  <si>
    <t>Source</t>
  </si>
  <si>
    <t>Système d’information sur les services à domicile, 2018-2019 à 2020-2021, Institut canadien d’information sur la santé.</t>
  </si>
  <si>
    <t>Utilisateurs d’un lecteur d’écran : Cet onglet comprend 2 tableaux. Le premier tableau s’intitule Tableau 2A : Nombre d’évaluations pour services à domicile interRAI (RAI-HC ou SD interRAI) en provenance d’un milieu communautaire ou hospitalier, selon la province ou le territoire participant, de mars à juin 2019 et de mars à juin 2020. Il commence à la cellule A6 et se termine à la cellule Q16. Les remarques commencent à la cellule A17 et la source, à la cellule A22. Le deuxième tableau s’intitule Tableau 2B : Nombre d’évaluations pour services à domicile interRAI (RAI-HC ou SD interRAI) initiales et de routine en provenance d’un milieu communautaire, selon la province ou le territoire participant, de mars à juin 2019 et de mars à juin 2020. Il commence à la cellule A27 et se termine à la cellule N37. Les remarques commencent à la cellule A38 et la source, à la cellule A42. Un lien de retour à la table des matières se trouve dans la cellule A2.</t>
  </si>
  <si>
    <r>
      <rPr>
        <b/>
        <sz val="12"/>
        <color rgb="FF000000"/>
        <rFont val="Arial"/>
        <family val="2"/>
      </rPr>
      <t xml:space="preserve">Tableau 2A </t>
    </r>
    <r>
      <rPr>
        <sz val="12"/>
        <color rgb="FF000000"/>
        <rFont val="Arial"/>
        <family val="2"/>
      </rPr>
      <t xml:space="preserve"> Nombre d’évaluations pour services à domicile interRAI (RAI-HC ou SD interRAI) en provenance d’un milieu communautaire ou hospitalier, selon la province ou le territoire participant, de mars à juin 2019 et de mars à juin 2020
</t>
    </r>
  </si>
  <si>
    <t>Nombre d’évaluations pour services à domicile</t>
  </si>
  <si>
    <t>Lieu de l’évaluation</t>
  </si>
  <si>
    <t>T.-N.-L.
Nombre d’évaluations pour services à domicile
Mars à juin 2019</t>
  </si>
  <si>
    <t>Ont.
Nombre d’évaluations pour services à domicile
Mars à juin 2019</t>
  </si>
  <si>
    <t>Alb.
Nombre d’évaluations pour services à domicile
Mars à juin 2019</t>
  </si>
  <si>
    <t>C.-B.
Nombre d’évaluations pour services à domicile
Mars à juin 2019</t>
  </si>
  <si>
    <t>Nombre total 
d’évaluations pour services à domicile
Mars à juin 2019</t>
  </si>
  <si>
    <t>T.-N.-L.
Nombre d’évaluations pour services à domicile
Mars à juin 2020</t>
  </si>
  <si>
    <t>Ont.
Nombre d’évaluations pour services à domicile
Mars à juin 2020</t>
  </si>
  <si>
    <t>Alb.
Nombre d’évaluations pour services à domicile
Mars à juin 2020</t>
  </si>
  <si>
    <t>C.-B.
Nombre d’évaluations pour services à domicile
Mars à juin 2020</t>
  </si>
  <si>
    <t>Nombre total 
d’évaluations pour services à domicile
Mars à juin 2020</t>
  </si>
  <si>
    <t>T.-N.-L.
Nombre d’évaluations pour services à domicile
Variation en pourcentage</t>
  </si>
  <si>
    <t>Ont.
Nombre d’évaluations pour services à domicile
Variation en pourcentage</t>
  </si>
  <si>
    <t>Alb.
Nombre d’évaluations pour services à domicile
Variation en pourcentage</t>
  </si>
  <si>
    <t>C.-B.
Nombre d’évaluations pour services à domicile
Variation en pourcentage</t>
  </si>
  <si>
    <t>Nombre total 
d’évaluations pour services à domicile
Variation en pourcentage</t>
  </si>
  <si>
    <t>Milieu hospitalier</t>
  </si>
  <si>
    <t>Milieu communautaire</t>
  </si>
  <si>
    <t>Les instruments RAI-HC et SD interRAI évaluent les besoins des personnes qui requièrent des services à domicile de longue durée (60 jours ou plus).</t>
  </si>
  <si>
    <r>
      <rPr>
        <b/>
        <sz val="12"/>
        <color rgb="FF000000"/>
        <rFont val="Arial"/>
        <family val="2"/>
      </rPr>
      <t>Tableau 2B</t>
    </r>
    <r>
      <rPr>
        <sz val="12"/>
        <color rgb="FF000000"/>
        <rFont val="Arial"/>
        <family val="2"/>
      </rPr>
      <t xml:space="preserve">  Nombre d’évaluations pour services à domicile interRAI (RAI-HC ou SD interRAI) initiales et de routine en provenance d’un milieu communautaire, selon la province ou le territoire participant, de mars à juin 2019 et de mars à juin 2020
</t>
    </r>
  </si>
  <si>
    <t>Type d’évaluation</t>
  </si>
  <si>
    <t>Initiale</t>
  </si>
  <si>
    <t>De routine</t>
  </si>
  <si>
    <t>Le Nombre total d’évaluations de dépistage comprend les évaluations réalisées en milieu communautaire et en milieu hospitalier (patients hospitalisés seulement). Certaines évaluations peuvent avoir été effectuées par téléphone et en personne. Le Nombre total d’évaluations de dépistage pourrait également inclure les évaluations réalisées à l’aide d’autres modes de communication (p. ex. par télécopieur). Le total pourrait donc être supérieur ou inférieur à la somme des évaluations en personne et par téléphone.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</si>
</sst>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Calibri"/>
      <family val="2"/>
      <scheme val="minor"/>
    </font>
    <font>
      <sz val="11"/>
      <color theme="1"/>
      <name val="Calibri"/>
      <family val="2"/>
      <scheme val="minor"/>
    </font>
    <font>
      <b/>
      <sz val="11"/>
      <color theme="0"/>
      <name val="Arial"/>
      <family val="2"/>
    </font>
    <font>
      <sz val="10"/>
      <name val="Arial"/>
      <family val="2"/>
    </font>
    <font>
      <sz val="11"/>
      <color theme="1"/>
      <name val="Arial"/>
      <family val="2"/>
    </font>
    <font>
      <sz val="11"/>
      <name val="Arial"/>
      <family val="2"/>
    </font>
    <font>
      <b/>
      <sz val="11"/>
      <name val="Arial"/>
      <family val="2"/>
    </font>
    <font>
      <sz val="30"/>
      <name val="Calibri"/>
      <family val="2"/>
    </font>
    <font>
      <sz val="24"/>
      <name val="Calibri"/>
      <family val="2"/>
    </font>
    <font>
      <u/>
      <sz val="11"/>
      <color rgb="FF0070C0"/>
      <name val="Arial"/>
      <family val="2"/>
    </font>
    <font>
      <sz val="11"/>
      <color rgb="FF0070C0"/>
      <name val="Arial"/>
      <family val="2"/>
    </font>
    <font>
      <sz val="11"/>
      <color rgb="FF000000"/>
      <name val="Arial"/>
      <family val="2"/>
    </font>
    <font>
      <u/>
      <sz val="11"/>
      <color rgb="FFFF0000"/>
      <name val="Arial"/>
      <family val="2"/>
    </font>
    <font>
      <sz val="9"/>
      <name val="Arial"/>
      <family val="2"/>
    </font>
    <font>
      <b/>
      <sz val="9"/>
      <name val="Arial"/>
      <family val="2"/>
    </font>
    <font>
      <sz val="30"/>
      <name val="Arial"/>
      <family val="2"/>
    </font>
    <font>
      <sz val="11"/>
      <color rgb="FF00B0F0"/>
      <name val="Arial"/>
      <family val="2"/>
    </font>
    <font>
      <sz val="11"/>
      <color theme="0"/>
      <name val="Calibri"/>
      <family val="2"/>
      <scheme val="minor"/>
    </font>
    <font>
      <sz val="11"/>
      <name val="Calibri"/>
      <family val="2"/>
      <scheme val="minor"/>
    </font>
    <font>
      <sz val="12"/>
      <name val="Arial"/>
      <family val="2"/>
    </font>
    <font>
      <sz val="30"/>
      <color theme="1"/>
      <name val="Calibri"/>
      <family val="2"/>
    </font>
    <font>
      <sz val="30"/>
      <color rgb="FF000000"/>
      <name val="Calibri"/>
      <family val="2"/>
    </font>
    <font>
      <i/>
      <sz val="11"/>
      <color rgb="FF000000"/>
      <name val="Arial"/>
      <family val="2"/>
    </font>
    <font>
      <vertAlign val="superscript"/>
      <sz val="11"/>
      <name val="Arial"/>
      <family val="2"/>
    </font>
    <font>
      <b/>
      <sz val="12"/>
      <color rgb="FF000000"/>
      <name val="Arial"/>
      <family val="2"/>
    </font>
    <font>
      <sz val="12"/>
      <color rgb="FF000000"/>
      <name val="Arial"/>
      <family val="2"/>
    </font>
    <font>
      <b/>
      <sz val="11"/>
      <color theme="1"/>
      <name val="Arial"/>
      <family val="2"/>
    </font>
    <font>
      <b/>
      <sz val="15"/>
      <color theme="1"/>
      <name val="Calibri"/>
      <family val="2"/>
      <scheme val="minor"/>
    </font>
    <font>
      <sz val="18"/>
      <color theme="1"/>
      <name val="Arial"/>
      <family val="2"/>
    </font>
    <font>
      <sz val="24"/>
      <name val="Arial"/>
      <family val="2"/>
    </font>
    <font>
      <sz val="11"/>
      <color theme="0"/>
      <name val="Arial"/>
      <family val="2"/>
    </font>
    <font>
      <sz val="18"/>
      <name val="Calibri"/>
      <family val="2"/>
    </font>
    <font>
      <sz val="18"/>
      <name val="Arial"/>
      <family val="2"/>
    </font>
    <font>
      <sz val="9"/>
      <color theme="1"/>
      <name val="Arial"/>
      <family val="2"/>
    </font>
    <font>
      <sz val="12"/>
      <color theme="1"/>
      <name val="Arial"/>
      <family val="2"/>
    </font>
    <font>
      <b/>
      <sz val="12"/>
      <color theme="1"/>
      <name val="Arial"/>
      <family val="2"/>
    </font>
  </fonts>
  <fills count="7">
    <fill>
      <patternFill patternType="none"/>
    </fill>
    <fill>
      <patternFill patternType="gray125"/>
    </fill>
    <fill>
      <patternFill patternType="solid">
        <fgColor rgb="FF58595B"/>
        <bgColor indexed="64"/>
      </patternFill>
    </fill>
    <fill>
      <patternFill patternType="solid">
        <fgColor theme="1" tint="0.34998626667073579"/>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s>
  <borders count="31">
    <border>
      <left/>
      <right/>
      <top/>
      <bottom/>
      <diagonal/>
    </border>
    <border>
      <left/>
      <right style="thin">
        <color theme="0"/>
      </right>
      <top style="thin">
        <color indexed="64"/>
      </top>
      <bottom style="thin">
        <color indexed="64"/>
      </bottom>
      <diagonal/>
    </border>
    <border>
      <left style="thin">
        <color theme="0"/>
      </left>
      <right style="thin">
        <color theme="0"/>
      </right>
      <top/>
      <bottom/>
      <diagonal/>
    </border>
    <border>
      <left style="thin">
        <color auto="1"/>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style="thin">
        <color theme="0"/>
      </left>
      <right/>
      <top style="thin">
        <color theme="0"/>
      </top>
      <bottom style="thin">
        <color theme="0"/>
      </bottom>
      <diagonal/>
    </border>
    <border>
      <left/>
      <right/>
      <top style="thin">
        <color theme="0"/>
      </top>
      <bottom/>
      <diagonal/>
    </border>
    <border>
      <left/>
      <right style="thin">
        <color theme="0"/>
      </right>
      <top/>
      <bottom/>
      <diagonal/>
    </border>
    <border>
      <left style="thin">
        <color theme="0"/>
      </left>
      <right style="thin">
        <color theme="0"/>
      </right>
      <top style="thin">
        <color theme="1"/>
      </top>
      <bottom style="thin">
        <color theme="0"/>
      </bottom>
      <diagonal/>
    </border>
    <border>
      <left style="thin">
        <color theme="0"/>
      </left>
      <right/>
      <top style="thin">
        <color theme="1"/>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theme="1"/>
      </bottom>
      <diagonal/>
    </border>
    <border>
      <left style="thin">
        <color theme="0"/>
      </left>
      <right/>
      <top style="thin">
        <color theme="0"/>
      </top>
      <bottom style="thin">
        <color theme="1"/>
      </bottom>
      <diagonal/>
    </border>
    <border>
      <left/>
      <right style="thin">
        <color theme="0"/>
      </right>
      <top/>
      <bottom style="thin">
        <color theme="1"/>
      </bottom>
      <diagonal/>
    </border>
    <border>
      <left/>
      <right style="thin">
        <color theme="0"/>
      </right>
      <top style="thin">
        <color theme="1"/>
      </top>
      <bottom/>
      <diagonal/>
    </border>
    <border>
      <left style="thin">
        <color theme="0"/>
      </left>
      <right style="thin">
        <color theme="0"/>
      </right>
      <top/>
      <bottom style="thin">
        <color theme="1"/>
      </bottom>
      <diagonal/>
    </border>
    <border>
      <left style="thin">
        <color theme="0"/>
      </left>
      <right style="thin">
        <color theme="0"/>
      </right>
      <top style="thin">
        <color theme="1"/>
      </top>
      <bottom/>
      <diagonal/>
    </border>
    <border>
      <left/>
      <right style="thin">
        <color theme="1"/>
      </right>
      <top style="thin">
        <color theme="1"/>
      </top>
      <bottom/>
      <diagonal/>
    </border>
    <border>
      <left/>
      <right style="thin">
        <color theme="1"/>
      </right>
      <top/>
      <bottom/>
      <diagonal/>
    </border>
    <border>
      <left/>
      <right style="thin">
        <color theme="1"/>
      </right>
      <top/>
      <bottom style="thin">
        <color theme="1"/>
      </bottom>
      <diagonal/>
    </border>
    <border>
      <left/>
      <right/>
      <top/>
      <bottom style="thin">
        <color theme="1"/>
      </bottom>
      <diagonal/>
    </border>
    <border>
      <left style="thin">
        <color theme="1"/>
      </left>
      <right style="thin">
        <color theme="1"/>
      </right>
      <top style="thin">
        <color theme="1"/>
      </top>
      <bottom/>
      <diagonal/>
    </border>
    <border>
      <left style="thin">
        <color theme="1"/>
      </left>
      <right/>
      <top style="thin">
        <color theme="1"/>
      </top>
      <bottom/>
      <diagonal/>
    </border>
    <border>
      <left style="thin">
        <color theme="1"/>
      </left>
      <right style="thin">
        <color auto="1"/>
      </right>
      <top style="thin">
        <color theme="1"/>
      </top>
      <bottom style="thin">
        <color theme="1"/>
      </bottom>
      <diagonal/>
    </border>
    <border>
      <left style="thin">
        <color auto="1"/>
      </left>
      <right/>
      <top style="thin">
        <color theme="1"/>
      </top>
      <bottom style="thin">
        <color auto="1"/>
      </bottom>
      <diagonal/>
    </border>
    <border>
      <left style="thin">
        <color theme="1"/>
      </left>
      <right/>
      <top style="thin">
        <color theme="1"/>
      </top>
      <bottom style="thin">
        <color auto="1"/>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1"/>
      </top>
      <bottom style="thin">
        <color theme="0"/>
      </bottom>
      <diagonal/>
    </border>
    <border>
      <left style="thin">
        <color auto="1"/>
      </left>
      <right/>
      <top style="thin">
        <color auto="1"/>
      </top>
      <bottom style="thin">
        <color auto="1"/>
      </bottom>
      <diagonal/>
    </border>
    <border>
      <left style="thin">
        <color theme="1"/>
      </left>
      <right/>
      <top style="thin">
        <color theme="1"/>
      </top>
      <bottom style="thin">
        <color theme="1"/>
      </bottom>
      <diagonal/>
    </border>
  </borders>
  <cellStyleXfs count="10">
    <xf numFmtId="0" fontId="0" fillId="0" borderId="0"/>
    <xf numFmtId="9" fontId="1" fillId="0" borderId="0" applyFont="0" applyFill="0" applyBorder="0" applyAlignment="0" applyProtection="0"/>
    <xf numFmtId="0" fontId="2" fillId="2" borderId="1" applyNumberFormat="0" applyProtection="0">
      <alignment horizontal="left" vertical="top"/>
    </xf>
    <xf numFmtId="0" fontId="3" fillId="0" borderId="0"/>
    <xf numFmtId="0" fontId="5" fillId="0" borderId="0" applyNumberFormat="0" applyProtection="0">
      <alignment horizontal="left" vertical="top" wrapText="1"/>
    </xf>
    <xf numFmtId="0" fontId="4" fillId="0" borderId="0"/>
    <xf numFmtId="0" fontId="7" fillId="0" borderId="0" applyNumberFormat="0" applyFill="0" applyProtection="0">
      <alignment horizontal="left" vertical="top"/>
    </xf>
    <xf numFmtId="0" fontId="8" fillId="0" borderId="0" applyNumberFormat="0" applyProtection="0">
      <alignment horizontal="left" vertical="top"/>
    </xf>
    <xf numFmtId="49" fontId="9" fillId="0" borderId="0" applyFill="0" applyBorder="0" applyAlignment="0" applyProtection="0"/>
    <xf numFmtId="0" fontId="13" fillId="0" borderId="0" applyNumberFormat="0" applyProtection="0">
      <alignment horizontal="left" vertical="top"/>
    </xf>
  </cellStyleXfs>
  <cellXfs count="135">
    <xf numFmtId="0" fontId="0" fillId="0" borderId="0" xfId="0"/>
    <xf numFmtId="3" fontId="5" fillId="0" borderId="4" xfId="0" applyNumberFormat="1" applyFont="1" applyFill="1" applyBorder="1" applyAlignment="1">
      <alignment horizontal="right" vertical="top" wrapText="1"/>
    </xf>
    <xf numFmtId="0" fontId="0" fillId="4" borderId="3" xfId="0" applyFill="1" applyBorder="1"/>
    <xf numFmtId="0" fontId="5" fillId="6" borderId="0" xfId="5" applyFont="1" applyFill="1"/>
    <xf numFmtId="0" fontId="7" fillId="0" borderId="0" xfId="6" applyAlignment="1">
      <alignment horizontal="left" vertical="top" wrapText="1"/>
    </xf>
    <xf numFmtId="0" fontId="4" fillId="0" borderId="0" xfId="5"/>
    <xf numFmtId="0" fontId="5" fillId="0" borderId="0" xfId="4">
      <alignment horizontal="left" vertical="top" wrapText="1"/>
    </xf>
    <xf numFmtId="0" fontId="8" fillId="0" borderId="0" xfId="7">
      <alignment horizontal="left" vertical="top"/>
    </xf>
    <xf numFmtId="49" fontId="5" fillId="0" borderId="0" xfId="4" applyNumberFormat="1">
      <alignment horizontal="left" vertical="top" wrapText="1"/>
    </xf>
    <xf numFmtId="49" fontId="9" fillId="0" borderId="0" xfId="8" applyAlignment="1">
      <alignment horizontal="left" vertical="top" wrapText="1"/>
    </xf>
    <xf numFmtId="0" fontId="4" fillId="0" borderId="0" xfId="5" applyAlignment="1">
      <alignment vertical="top"/>
    </xf>
    <xf numFmtId="0" fontId="11" fillId="0" borderId="0" xfId="5" applyFont="1" applyAlignment="1">
      <alignment horizontal="left"/>
    </xf>
    <xf numFmtId="49" fontId="9" fillId="0" borderId="0" xfId="8" applyAlignment="1">
      <alignment horizontal="left" vertical="top"/>
    </xf>
    <xf numFmtId="0" fontId="4" fillId="0" borderId="0" xfId="5" applyFill="1" applyAlignment="1">
      <alignment vertical="top" wrapText="1"/>
    </xf>
    <xf numFmtId="0" fontId="14" fillId="0" borderId="0" xfId="9" applyFont="1" applyAlignment="1">
      <alignment horizontal="left"/>
    </xf>
    <xf numFmtId="0" fontId="14" fillId="0" borderId="0" xfId="9" applyFont="1">
      <alignment horizontal="left" vertical="top"/>
    </xf>
    <xf numFmtId="49" fontId="12" fillId="0" borderId="0" xfId="8" applyFont="1" applyFill="1" applyAlignment="1">
      <alignment vertical="top" wrapText="1"/>
    </xf>
    <xf numFmtId="0" fontId="0" fillId="0" borderId="0" xfId="0" applyAlignment="1">
      <alignment vertical="center" wrapText="1"/>
    </xf>
    <xf numFmtId="0" fontId="15" fillId="0" borderId="0" xfId="6" applyFont="1" applyAlignment="1">
      <alignment horizontal="left" vertical="top" wrapText="1"/>
    </xf>
    <xf numFmtId="0" fontId="4" fillId="0" borderId="0" xfId="0" applyFont="1" applyAlignment="1">
      <alignment vertical="center" wrapText="1"/>
    </xf>
    <xf numFmtId="49" fontId="9" fillId="0" borderId="0" xfId="8" applyAlignment="1">
      <alignment vertical="center" wrapText="1"/>
    </xf>
    <xf numFmtId="0" fontId="5" fillId="6" borderId="0" xfId="4" applyFont="1" applyFill="1" applyAlignment="1">
      <alignment horizontal="left" vertical="top"/>
    </xf>
    <xf numFmtId="0" fontId="7" fillId="0" borderId="0" xfId="6" applyFont="1" applyAlignment="1">
      <alignment horizontal="left" vertical="top" wrapText="1"/>
    </xf>
    <xf numFmtId="0" fontId="5" fillId="0" borderId="0" xfId="4" applyFont="1">
      <alignment horizontal="left" vertical="top" wrapText="1"/>
    </xf>
    <xf numFmtId="49" fontId="9" fillId="4" borderId="0" xfId="8" applyFill="1" applyBorder="1" applyAlignment="1">
      <alignment vertical="top"/>
    </xf>
    <xf numFmtId="0" fontId="16" fillId="0" borderId="0" xfId="5" applyFont="1"/>
    <xf numFmtId="0" fontId="16" fillId="0" borderId="0" xfId="0" applyFont="1" applyAlignment="1">
      <alignment vertical="center" wrapText="1"/>
    </xf>
    <xf numFmtId="0" fontId="5" fillId="0" borderId="0" xfId="5" applyFont="1" applyFill="1" applyAlignment="1">
      <alignment horizontal="left" vertical="top" wrapText="1"/>
    </xf>
    <xf numFmtId="0" fontId="4" fillId="0" borderId="0" xfId="5" applyFill="1"/>
    <xf numFmtId="0" fontId="8" fillId="0" borderId="0" xfId="7" applyFont="1">
      <alignment horizontal="left" vertical="top"/>
    </xf>
    <xf numFmtId="0" fontId="18" fillId="0" borderId="0" xfId="0" applyFont="1"/>
    <xf numFmtId="0" fontId="13" fillId="0" borderId="0" xfId="0" applyFont="1" applyAlignment="1">
      <alignment vertical="center"/>
    </xf>
    <xf numFmtId="0" fontId="18" fillId="6" borderId="0" xfId="0" applyFont="1" applyFill="1"/>
    <xf numFmtId="0" fontId="2" fillId="2" borderId="2" xfId="2" applyFont="1" applyBorder="1" applyAlignment="1">
      <alignment vertical="center" wrapText="1"/>
    </xf>
    <xf numFmtId="0" fontId="18" fillId="0" borderId="0" xfId="0" applyFont="1" applyAlignment="1">
      <alignment vertical="center" wrapText="1"/>
    </xf>
    <xf numFmtId="0" fontId="17" fillId="0" borderId="0" xfId="0" applyFont="1"/>
    <xf numFmtId="49" fontId="9" fillId="0" borderId="0" xfId="8" applyFont="1" applyFill="1" applyBorder="1" applyAlignment="1">
      <alignment vertical="top"/>
    </xf>
    <xf numFmtId="0" fontId="4" fillId="0" borderId="0" xfId="5" applyFont="1"/>
    <xf numFmtId="0" fontId="4" fillId="0" borderId="0" xfId="5" applyFill="1" applyAlignment="1">
      <alignment vertical="top"/>
    </xf>
    <xf numFmtId="0" fontId="8" fillId="0" borderId="0" xfId="6" applyFont="1" applyAlignment="1">
      <alignment horizontal="left" vertical="top" wrapText="1"/>
    </xf>
    <xf numFmtId="0" fontId="8" fillId="0" borderId="0" xfId="6" applyFont="1" applyFill="1" applyAlignment="1">
      <alignment horizontal="left" vertical="top" wrapText="1"/>
    </xf>
    <xf numFmtId="0" fontId="5" fillId="0" borderId="0" xfId="4" applyFill="1" applyAlignment="1">
      <alignment horizontal="left" vertical="top" wrapText="1"/>
    </xf>
    <xf numFmtId="0" fontId="4" fillId="0" borderId="0" xfId="0" applyFont="1" applyFill="1" applyAlignment="1">
      <alignment vertical="top" wrapText="1"/>
    </xf>
    <xf numFmtId="0" fontId="4" fillId="0" borderId="0" xfId="4" applyFont="1" applyFill="1" applyAlignment="1">
      <alignment horizontal="left" vertical="top" wrapText="1"/>
    </xf>
    <xf numFmtId="0" fontId="4" fillId="6" borderId="6" xfId="0" applyFont="1" applyFill="1" applyBorder="1" applyAlignment="1">
      <alignment vertical="top"/>
    </xf>
    <xf numFmtId="0" fontId="5" fillId="0" borderId="0" xfId="0" applyFont="1" applyAlignment="1">
      <alignment vertical="top" wrapText="1"/>
    </xf>
    <xf numFmtId="0" fontId="4" fillId="0" borderId="0" xfId="0" quotePrefix="1" applyFont="1" applyFill="1" applyAlignment="1">
      <alignment horizontal="left" vertical="top" wrapText="1"/>
    </xf>
    <xf numFmtId="49" fontId="9" fillId="0" borderId="0" xfId="8" applyAlignment="1">
      <alignment vertical="top" wrapText="1"/>
    </xf>
    <xf numFmtId="49" fontId="9" fillId="0" borderId="0" xfId="8" applyFont="1" applyAlignment="1">
      <alignment vertical="top" wrapText="1"/>
    </xf>
    <xf numFmtId="0" fontId="26" fillId="0" borderId="0" xfId="5" applyFont="1"/>
    <xf numFmtId="0" fontId="27" fillId="0" borderId="0" xfId="0" applyFont="1" applyFill="1" applyAlignment="1">
      <alignment vertical="top" wrapText="1"/>
    </xf>
    <xf numFmtId="0" fontId="28" fillId="0" borderId="0" xfId="5" applyFont="1"/>
    <xf numFmtId="49" fontId="9" fillId="0" borderId="0" xfId="8" applyFill="1" applyAlignment="1">
      <alignment vertical="top" wrapText="1"/>
    </xf>
    <xf numFmtId="0" fontId="5" fillId="4" borderId="4" xfId="2" applyFont="1" applyFill="1" applyBorder="1" applyAlignment="1">
      <alignment horizontal="left" vertical="center"/>
    </xf>
    <xf numFmtId="0" fontId="5" fillId="4" borderId="4" xfId="3" applyFont="1" applyFill="1" applyBorder="1" applyAlignment="1">
      <alignment horizontal="left" vertical="top"/>
    </xf>
    <xf numFmtId="0" fontId="5" fillId="0" borderId="4" xfId="3" applyFont="1" applyFill="1" applyBorder="1" applyAlignment="1">
      <alignment horizontal="left" vertical="top"/>
    </xf>
    <xf numFmtId="0" fontId="2" fillId="2" borderId="14" xfId="2" applyBorder="1" applyAlignment="1">
      <alignment vertical="center"/>
    </xf>
    <xf numFmtId="0" fontId="2" fillId="2" borderId="7" xfId="2" applyFont="1" applyBorder="1" applyAlignment="1">
      <alignment vertical="center"/>
    </xf>
    <xf numFmtId="0" fontId="2" fillId="2" borderId="13" xfId="2" applyFont="1" applyBorder="1" applyAlignment="1">
      <alignment vertical="center"/>
    </xf>
    <xf numFmtId="0" fontId="2" fillId="2" borderId="15" xfId="2" applyFont="1" applyBorder="1" applyAlignment="1">
      <alignment vertical="center" wrapText="1"/>
    </xf>
    <xf numFmtId="0" fontId="2" fillId="2" borderId="16" xfId="2" applyBorder="1" applyAlignment="1">
      <alignment vertical="center" wrapText="1"/>
    </xf>
    <xf numFmtId="0" fontId="6" fillId="4" borderId="17" xfId="2" applyFont="1" applyFill="1" applyBorder="1" applyAlignment="1">
      <alignment horizontal="left" vertical="center"/>
    </xf>
    <xf numFmtId="0" fontId="6" fillId="4" borderId="18" xfId="2" applyFont="1" applyFill="1" applyBorder="1" applyAlignment="1">
      <alignment horizontal="left" vertical="center"/>
    </xf>
    <xf numFmtId="0" fontId="6" fillId="4" borderId="19" xfId="2" applyFont="1" applyFill="1" applyBorder="1" applyAlignment="1">
      <alignment horizontal="left" vertical="center"/>
    </xf>
    <xf numFmtId="0" fontId="6" fillId="0" borderId="17" xfId="3" applyFont="1" applyFill="1" applyBorder="1" applyAlignment="1">
      <alignment horizontal="left" vertical="center"/>
    </xf>
    <xf numFmtId="0" fontId="6" fillId="0" borderId="17" xfId="3" applyFont="1" applyFill="1" applyBorder="1" applyAlignment="1">
      <alignment horizontal="left" vertical="top" wrapText="1"/>
    </xf>
    <xf numFmtId="0" fontId="13" fillId="0" borderId="0" xfId="0" applyFont="1" applyAlignment="1">
      <alignment vertical="top"/>
    </xf>
    <xf numFmtId="0" fontId="18" fillId="0" borderId="0" xfId="0" applyFont="1" applyAlignment="1">
      <alignment vertical="top"/>
    </xf>
    <xf numFmtId="0" fontId="2" fillId="2" borderId="16" xfId="2" applyFont="1" applyBorder="1" applyAlignment="1">
      <alignment vertical="center" wrapText="1"/>
    </xf>
    <xf numFmtId="0" fontId="2" fillId="2" borderId="14" xfId="2" applyFont="1" applyBorder="1" applyAlignment="1">
      <alignment vertical="center"/>
    </xf>
    <xf numFmtId="0" fontId="2" fillId="2" borderId="15" xfId="2" applyFont="1" applyBorder="1" applyAlignment="1">
      <alignment wrapText="1"/>
    </xf>
    <xf numFmtId="0" fontId="2" fillId="2" borderId="13" xfId="2" applyFont="1" applyBorder="1" applyAlignment="1"/>
    <xf numFmtId="0" fontId="6" fillId="0" borderId="19" xfId="3" applyFont="1" applyFill="1" applyBorder="1" applyAlignment="1">
      <alignment horizontal="left" vertical="center"/>
    </xf>
    <xf numFmtId="0" fontId="6" fillId="0" borderId="19" xfId="3" applyFont="1" applyFill="1" applyBorder="1" applyAlignment="1">
      <alignment horizontal="left" vertical="top" wrapText="1"/>
    </xf>
    <xf numFmtId="0" fontId="2" fillId="2" borderId="13" xfId="2" applyFont="1" applyBorder="1" applyAlignment="1">
      <alignment vertical="top"/>
    </xf>
    <xf numFmtId="0" fontId="2" fillId="2" borderId="15" xfId="2" applyFont="1" applyBorder="1" applyAlignment="1">
      <alignment vertical="top" wrapText="1"/>
    </xf>
    <xf numFmtId="0" fontId="17" fillId="0" borderId="0" xfId="0" applyFont="1" applyAlignment="1">
      <alignment vertical="top"/>
    </xf>
    <xf numFmtId="0" fontId="29" fillId="0" borderId="0" xfId="0" applyFont="1" applyAlignment="1">
      <alignment vertical="top" wrapText="1"/>
    </xf>
    <xf numFmtId="49" fontId="30" fillId="2" borderId="11" xfId="2" applyNumberFormat="1" applyFont="1" applyBorder="1" applyAlignment="1">
      <alignment horizontal="center" vertical="top" wrapText="1"/>
    </xf>
    <xf numFmtId="49" fontId="30" fillId="2" borderId="12" xfId="2" applyNumberFormat="1" applyFont="1" applyBorder="1" applyAlignment="1">
      <alignment horizontal="center" vertical="top" wrapText="1"/>
    </xf>
    <xf numFmtId="0" fontId="6" fillId="0" borderId="4" xfId="3" applyFont="1" applyFill="1" applyBorder="1" applyAlignment="1">
      <alignment horizontal="left" vertical="top"/>
    </xf>
    <xf numFmtId="0" fontId="31" fillId="0" borderId="0" xfId="6" applyFont="1" applyFill="1" applyAlignment="1">
      <alignment horizontal="left" vertical="top" wrapText="1"/>
    </xf>
    <xf numFmtId="0" fontId="32" fillId="0" borderId="0" xfId="0" applyFont="1" applyAlignment="1">
      <alignment vertical="top" wrapText="1"/>
    </xf>
    <xf numFmtId="0" fontId="30" fillId="3" borderId="11" xfId="0" applyFont="1" applyFill="1" applyBorder="1" applyAlignment="1">
      <alignment horizontal="center" vertical="top" wrapText="1"/>
    </xf>
    <xf numFmtId="0" fontId="30" fillId="3" borderId="12" xfId="0" applyFont="1" applyFill="1" applyBorder="1" applyAlignment="1">
      <alignment horizontal="center" vertical="top" wrapText="1"/>
    </xf>
    <xf numFmtId="3" fontId="4" fillId="0" borderId="3" xfId="0" applyNumberFormat="1" applyFont="1" applyBorder="1" applyAlignment="1">
      <alignment vertical="center" wrapText="1"/>
    </xf>
    <xf numFmtId="9" fontId="4" fillId="0" borderId="3" xfId="0" applyNumberFormat="1" applyFont="1" applyBorder="1" applyAlignment="1">
      <alignment vertical="center" wrapText="1"/>
    </xf>
    <xf numFmtId="3" fontId="5" fillId="4" borderId="21" xfId="0" applyNumberFormat="1" applyFont="1" applyFill="1" applyBorder="1" applyAlignment="1">
      <alignment horizontal="right"/>
    </xf>
    <xf numFmtId="9" fontId="5" fillId="0" borderId="22" xfId="1" applyFont="1" applyBorder="1" applyAlignment="1">
      <alignment horizontal="right"/>
    </xf>
    <xf numFmtId="3" fontId="5" fillId="0" borderId="3" xfId="0" applyNumberFormat="1" applyFont="1" applyBorder="1" applyAlignment="1">
      <alignment horizontal="right"/>
    </xf>
    <xf numFmtId="3" fontId="5" fillId="4" borderId="3" xfId="1" applyNumberFormat="1" applyFont="1" applyFill="1" applyBorder="1" applyAlignment="1">
      <alignment horizontal="right" vertical="center"/>
    </xf>
    <xf numFmtId="3" fontId="5" fillId="4" borderId="3" xfId="0" applyNumberFormat="1" applyFont="1" applyFill="1" applyBorder="1" applyAlignment="1">
      <alignment horizontal="right"/>
    </xf>
    <xf numFmtId="3" fontId="5" fillId="0" borderId="4" xfId="3" applyNumberFormat="1" applyFont="1" applyFill="1" applyBorder="1" applyAlignment="1">
      <alignment horizontal="right" vertical="top" wrapText="1"/>
    </xf>
    <xf numFmtId="3" fontId="5" fillId="0" borderId="4" xfId="0" applyNumberFormat="1" applyFont="1" applyBorder="1"/>
    <xf numFmtId="3" fontId="5" fillId="5" borderId="4" xfId="0" applyNumberFormat="1" applyFont="1" applyFill="1" applyBorder="1" applyAlignment="1">
      <alignment horizontal="right" vertical="top"/>
    </xf>
    <xf numFmtId="9" fontId="5" fillId="0" borderId="4" xfId="1" applyFont="1" applyFill="1" applyBorder="1" applyAlignment="1">
      <alignment horizontal="right" vertical="top"/>
    </xf>
    <xf numFmtId="3" fontId="5" fillId="0" borderId="4" xfId="3" applyNumberFormat="1" applyFont="1" applyFill="1" applyBorder="1" applyAlignment="1">
      <alignment horizontal="right" vertical="top"/>
    </xf>
    <xf numFmtId="49" fontId="9" fillId="0" borderId="0" xfId="8" applyFont="1" applyFill="1" applyAlignment="1">
      <alignment vertical="top" wrapText="1"/>
    </xf>
    <xf numFmtId="0" fontId="33" fillId="0" borderId="0" xfId="0" applyFont="1" applyAlignment="1">
      <alignment vertical="center"/>
    </xf>
    <xf numFmtId="0" fontId="4" fillId="0" borderId="0" xfId="0" applyFont="1"/>
    <xf numFmtId="9" fontId="4" fillId="0" borderId="22" xfId="1" applyFont="1" applyBorder="1" applyAlignment="1">
      <alignment horizontal="right"/>
    </xf>
    <xf numFmtId="0" fontId="4" fillId="4" borderId="4" xfId="2" applyFont="1" applyFill="1" applyBorder="1" applyAlignment="1">
      <alignment horizontal="left" vertical="center"/>
    </xf>
    <xf numFmtId="3" fontId="4" fillId="0" borderId="3" xfId="0" applyNumberFormat="1" applyFont="1" applyBorder="1" applyAlignment="1">
      <alignment horizontal="right"/>
    </xf>
    <xf numFmtId="0" fontId="4" fillId="4" borderId="4" xfId="3" applyFont="1" applyFill="1" applyBorder="1" applyAlignment="1">
      <alignment horizontal="left" vertical="top"/>
    </xf>
    <xf numFmtId="3" fontId="4" fillId="0" borderId="3" xfId="0" applyNumberFormat="1" applyFont="1" applyBorder="1"/>
    <xf numFmtId="0" fontId="4" fillId="0" borderId="4" xfId="3" applyFont="1" applyFill="1" applyBorder="1" applyAlignment="1">
      <alignment horizontal="left" vertical="top"/>
    </xf>
    <xf numFmtId="3" fontId="4" fillId="0" borderId="3" xfId="0" applyNumberFormat="1" applyFont="1" applyFill="1" applyBorder="1" applyAlignment="1">
      <alignment horizontal="right"/>
    </xf>
    <xf numFmtId="0" fontId="4" fillId="0" borderId="23" xfId="0" applyFont="1" applyBorder="1"/>
    <xf numFmtId="9" fontId="4" fillId="0" borderId="24" xfId="1" applyFont="1" applyBorder="1" applyAlignment="1">
      <alignment horizontal="right"/>
    </xf>
    <xf numFmtId="9" fontId="4" fillId="0" borderId="25" xfId="1" applyFont="1" applyBorder="1" applyAlignment="1">
      <alignment horizontal="right"/>
    </xf>
    <xf numFmtId="0" fontId="2" fillId="0" borderId="0" xfId="0" applyFont="1" applyFill="1" applyBorder="1" applyAlignment="1">
      <alignment horizontal="center"/>
    </xf>
    <xf numFmtId="0" fontId="30" fillId="0" borderId="0" xfId="0" applyFont="1" applyFill="1" applyBorder="1" applyAlignment="1">
      <alignment horizontal="center" vertical="center" wrapText="1"/>
    </xf>
    <xf numFmtId="9" fontId="4" fillId="0" borderId="24" xfId="0" applyNumberFormat="1" applyFont="1" applyBorder="1" applyAlignment="1">
      <alignment vertical="center" wrapText="1"/>
    </xf>
    <xf numFmtId="9" fontId="4" fillId="0" borderId="29" xfId="0" applyNumberFormat="1" applyFont="1" applyBorder="1" applyAlignment="1">
      <alignment vertical="center" wrapText="1"/>
    </xf>
    <xf numFmtId="9" fontId="5" fillId="0" borderId="30" xfId="1" applyFont="1" applyFill="1" applyBorder="1" applyAlignment="1">
      <alignment horizontal="right" vertical="top"/>
    </xf>
    <xf numFmtId="0" fontId="4" fillId="0" borderId="0" xfId="0" applyFont="1" applyAlignment="1">
      <alignment vertical="top" wrapText="1"/>
    </xf>
    <xf numFmtId="0" fontId="33" fillId="0" borderId="0" xfId="0" applyFont="1" applyAlignment="1">
      <alignment vertical="center" wrapText="1"/>
    </xf>
    <xf numFmtId="0" fontId="0" fillId="0" borderId="0" xfId="0" applyAlignment="1">
      <alignment wrapText="1"/>
    </xf>
    <xf numFmtId="0" fontId="30" fillId="2" borderId="10"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34" fillId="0" borderId="20" xfId="0" applyFont="1" applyFill="1" applyBorder="1" applyAlignment="1">
      <alignment vertical="center" wrapText="1"/>
    </xf>
    <xf numFmtId="0" fontId="0" fillId="0" borderId="20" xfId="0" applyFont="1" applyBorder="1" applyAlignment="1">
      <alignment wrapText="1"/>
    </xf>
    <xf numFmtId="0" fontId="25" fillId="0" borderId="0" xfId="0" applyFont="1" applyAlignment="1">
      <alignment horizontal="left" vertical="top" wrapText="1"/>
    </xf>
    <xf numFmtId="0" fontId="19" fillId="0" borderId="0" xfId="0" applyFont="1" applyAlignment="1">
      <alignment horizontal="left" vertical="top"/>
    </xf>
    <xf numFmtId="0" fontId="30" fillId="2" borderId="5" xfId="0" applyFont="1" applyFill="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6" xfId="0" applyBorder="1" applyAlignment="1"/>
    <xf numFmtId="0" fontId="0" fillId="0" borderId="27" xfId="0" applyBorder="1" applyAlignment="1"/>
    <xf numFmtId="0" fontId="2" fillId="3" borderId="9" xfId="0" applyFont="1" applyFill="1" applyBorder="1" applyAlignment="1">
      <alignment horizontal="center"/>
    </xf>
    <xf numFmtId="0" fontId="0" fillId="0" borderId="28" xfId="0" applyBorder="1" applyAlignment="1">
      <alignment horizontal="center"/>
    </xf>
    <xf numFmtId="0" fontId="2" fillId="3" borderId="8" xfId="0" applyFont="1" applyFill="1" applyBorder="1" applyAlignment="1">
      <alignment horizontal="center"/>
    </xf>
    <xf numFmtId="0" fontId="30" fillId="2" borderId="10" xfId="0" applyFont="1" applyFill="1" applyBorder="1" applyAlignment="1">
      <alignment horizontal="center" vertical="center"/>
    </xf>
  </cellXfs>
  <cellStyles count="10">
    <cellStyle name="Body_text" xfId="4"/>
    <cellStyle name="Header_row" xfId="2"/>
    <cellStyle name="Heading 1 4" xfId="6"/>
    <cellStyle name="Heading 2 4" xfId="7"/>
    <cellStyle name="Hyperlink" xfId="8" builtinId="8"/>
    <cellStyle name="Normal" xfId="0" builtinId="0"/>
    <cellStyle name="Normal 10" xfId="5"/>
    <cellStyle name="Normal 2" xfId="3"/>
    <cellStyle name="Notes_sources" xfId="9"/>
    <cellStyle name="Percent" xfId="1" builtinId="5"/>
  </cellStyles>
  <dxfs count="0"/>
  <tableStyles count="0" defaultTableStyle="TableStyleMedium2" defaultPivotStyle="PivotStyleMedium9"/>
  <colors>
    <mruColors>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3810000</xdr:colOff>
      <xdr:row>21</xdr:row>
      <xdr:rowOff>0</xdr:rowOff>
    </xdr:from>
    <xdr:to>
      <xdr:col>0</xdr:col>
      <xdr:colOff>5547360</xdr:colOff>
      <xdr:row>25</xdr:row>
      <xdr:rowOff>88265</xdr:rowOff>
    </xdr:to>
    <xdr:pic>
      <xdr:nvPicPr>
        <xdr:cNvPr id="3" name="Picture 2" descr="logo de l’Institut canadien d’information sur la santé (ICIS)" title="Institut canadien d'information sur la santé">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00" y="9525000"/>
          <a:ext cx="1737360" cy="8407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cihi.ca/02%20Dept%20Folders/AACIS/CAD/510%20Analysis%20&amp;%20Reporting/QuickStats/2015-2016/Trauma/Sports-Related%20Intracranial%20Injuries/FINAL/Sports-Related%20Intracranial%20Injuries_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bargo page"/>
      <sheetName val="Intracranial Injuries"/>
      <sheetName val="Summary"/>
      <sheetName val="Notes to readers"/>
      <sheetName val="Table of contents"/>
      <sheetName val="1 ED"/>
      <sheetName val="2 Hospitalizations"/>
    </sheetNames>
    <sheetDataSet>
      <sheetData sheetId="0" refreshError="1"/>
      <sheetData sheetId="1" refreshError="1"/>
      <sheetData sheetId="2" refreshError="1"/>
      <sheetData sheetId="3" refreshError="1"/>
      <sheetData sheetId="4" refreshError="1"/>
      <sheetData sheetId="5" refreshError="1"/>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youtube.com/user/CIHICanada" TargetMode="External"/><Relationship Id="rId3" Type="http://schemas.openxmlformats.org/officeDocument/2006/relationships/hyperlink" Target="mailto:media@icis.ca" TargetMode="External"/><Relationship Id="rId7" Type="http://schemas.openxmlformats.org/officeDocument/2006/relationships/hyperlink" Target="https://www.instagram.com/cihi_icis/" TargetMode="External"/><Relationship Id="rId2" Type="http://schemas.openxmlformats.org/officeDocument/2006/relationships/hyperlink" Target="https://www.cihi.ca/fr/acceder-aux-donnees-et-aux-rapports/faire-une-demande-de-donnees" TargetMode="External"/><Relationship Id="rId1" Type="http://schemas.openxmlformats.org/officeDocument/2006/relationships/hyperlink" Target="mailto:rapportsante@icis.ca" TargetMode="External"/><Relationship Id="rId6" Type="http://schemas.openxmlformats.org/officeDocument/2006/relationships/hyperlink" Target="http://www.linkedin.com/company-beta/24842/" TargetMode="External"/><Relationship Id="rId11" Type="http://schemas.openxmlformats.org/officeDocument/2006/relationships/drawing" Target="../drawings/drawing1.xml"/><Relationship Id="rId5" Type="http://schemas.openxmlformats.org/officeDocument/2006/relationships/hyperlink" Target="http://www.facebook.com/CIHI.ICIS" TargetMode="External"/><Relationship Id="rId10" Type="http://schemas.openxmlformats.org/officeDocument/2006/relationships/printerSettings" Target="../printerSettings/printerSettings1.bin"/><Relationship Id="rId4" Type="http://schemas.openxmlformats.org/officeDocument/2006/relationships/hyperlink" Target="https://twitter.com/cihi_icis" TargetMode="External"/><Relationship Id="rId9" Type="http://schemas.openxmlformats.org/officeDocument/2006/relationships/hyperlink" Target="https://www.cihi.ca/fr"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cihi.ca/fr/metadonnees-du-systeme-dinformation-sur-les-services-a-domicile" TargetMode="External"/><Relationship Id="rId1" Type="http://schemas.openxmlformats.org/officeDocument/2006/relationships/hyperlink" Target="http://www.icis.c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showGridLines="0" tabSelected="1" topLeftCell="A2" zoomScaleNormal="100" zoomScaleSheetLayoutView="100" workbookViewId="0"/>
  </sheetViews>
  <sheetFormatPr defaultColWidth="9.1796875" defaultRowHeight="14" x14ac:dyDescent="0.3"/>
  <cols>
    <col min="1" max="1" width="85.7265625" style="5" customWidth="1"/>
    <col min="2" max="16384" width="9.1796875" style="5"/>
  </cols>
  <sheetData>
    <row r="1" spans="1:1" s="3" customFormat="1" ht="22.5" hidden="1" customHeight="1" x14ac:dyDescent="0.3">
      <c r="A1" s="21" t="s">
        <v>0</v>
      </c>
    </row>
    <row r="2" spans="1:1" ht="173.25" customHeight="1" x14ac:dyDescent="0.3">
      <c r="A2" s="22" t="s">
        <v>1</v>
      </c>
    </row>
    <row r="3" spans="1:1" ht="139.5" customHeight="1" x14ac:dyDescent="0.3">
      <c r="A3" s="23" t="s">
        <v>2</v>
      </c>
    </row>
    <row r="4" spans="1:1" ht="40" customHeight="1" x14ac:dyDescent="0.3">
      <c r="A4" s="29" t="s">
        <v>3</v>
      </c>
    </row>
    <row r="5" spans="1:1" s="37" customFormat="1" ht="19.5" customHeight="1" x14ac:dyDescent="0.3">
      <c r="A5" s="36" t="s">
        <v>4</v>
      </c>
    </row>
    <row r="6" spans="1:1" ht="29.25" customHeight="1" x14ac:dyDescent="0.3">
      <c r="A6" s="8" t="s">
        <v>5</v>
      </c>
    </row>
    <row r="7" spans="1:1" ht="40" customHeight="1" x14ac:dyDescent="0.3">
      <c r="A7" s="7" t="s">
        <v>6</v>
      </c>
    </row>
    <row r="8" spans="1:1" ht="15" customHeight="1" x14ac:dyDescent="0.3">
      <c r="A8" s="6" t="s">
        <v>7</v>
      </c>
    </row>
    <row r="9" spans="1:1" s="10" customFormat="1" ht="29.25" customHeight="1" x14ac:dyDescent="0.35">
      <c r="A9" s="9" t="s">
        <v>8</v>
      </c>
    </row>
    <row r="10" spans="1:1" ht="15" customHeight="1" x14ac:dyDescent="0.3">
      <c r="A10" s="8" t="s">
        <v>9</v>
      </c>
    </row>
    <row r="11" spans="1:1" ht="29.25" customHeight="1" x14ac:dyDescent="0.3">
      <c r="A11" s="9" t="s">
        <v>10</v>
      </c>
    </row>
    <row r="12" spans="1:1" ht="15" customHeight="1" x14ac:dyDescent="0.3">
      <c r="A12" s="8" t="s">
        <v>11</v>
      </c>
    </row>
    <row r="13" spans="1:1" ht="29.25" customHeight="1" x14ac:dyDescent="0.3">
      <c r="A13" s="9" t="s">
        <v>12</v>
      </c>
    </row>
    <row r="14" spans="1:1" ht="15" customHeight="1" x14ac:dyDescent="0.3">
      <c r="A14" s="11" t="s">
        <v>13</v>
      </c>
    </row>
    <row r="15" spans="1:1" ht="15" customHeight="1" x14ac:dyDescent="0.3">
      <c r="A15" s="12" t="s">
        <v>14</v>
      </c>
    </row>
    <row r="16" spans="1:1" ht="15" customHeight="1" x14ac:dyDescent="0.3">
      <c r="A16" s="12" t="s">
        <v>15</v>
      </c>
    </row>
    <row r="17" spans="1:1" ht="15" customHeight="1" x14ac:dyDescent="0.3">
      <c r="A17" s="12" t="s">
        <v>16</v>
      </c>
    </row>
    <row r="18" spans="1:1" ht="15" customHeight="1" x14ac:dyDescent="0.3">
      <c r="A18" s="12" t="s">
        <v>17</v>
      </c>
    </row>
    <row r="19" spans="1:1" ht="29.25" customHeight="1" x14ac:dyDescent="0.3">
      <c r="A19" s="12" t="s">
        <v>18</v>
      </c>
    </row>
    <row r="20" spans="1:1" ht="40" customHeight="1" x14ac:dyDescent="0.3">
      <c r="A20" s="7" t="s">
        <v>19</v>
      </c>
    </row>
    <row r="21" spans="1:1" s="28" customFormat="1" ht="51.75" customHeight="1" x14ac:dyDescent="0.3">
      <c r="A21" s="27" t="s">
        <v>20</v>
      </c>
    </row>
    <row r="22" spans="1:1" ht="15" customHeight="1" x14ac:dyDescent="0.3"/>
    <row r="23" spans="1:1" ht="15" customHeight="1" x14ac:dyDescent="0.3"/>
    <row r="24" spans="1:1" ht="15" customHeight="1" x14ac:dyDescent="0.3"/>
  </sheetData>
  <hyperlinks>
    <hyperlink ref="A9" r:id="rId1"/>
    <hyperlink ref="A11" r:id="rId2" display="https://www.cihi.ca/en/data-and-standards/access-data"/>
    <hyperlink ref="A13" r:id="rId3"/>
    <hyperlink ref="A15" r:id="rId4" display="https://twitter.com/cihi_icis"/>
    <hyperlink ref="A16" r:id="rId5" display="http://www.facebook.com/CIHI.ICIS"/>
    <hyperlink ref="A17" r:id="rId6" display="http://www.linkedin.com/company-beta/24842/"/>
    <hyperlink ref="A18" r:id="rId7" display="http://www.instagram.com/cihi_icis/"/>
    <hyperlink ref="A19" r:id="rId8" display="http://www.youtube.com/user/CIHICanada"/>
    <hyperlink ref="A5" r:id="rId9" display="The following companion products are available on CIHI’s website:"/>
  </hyperlinks>
  <pageMargins left="0.75" right="0.75" top="0.75" bottom="0.75" header="0.3" footer="0.3"/>
  <pageSetup orientation="portrait" r:id="rId10"/>
  <headerFooter>
    <oddFooter>&amp;L&amp;"Arial,Regular"&amp;9© 2020 ICIS&amp;R&amp;"Arial,Regular"&amp;9&amp;P</oddFooter>
  </headerFooter>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showGridLines="0" zoomScaleNormal="100" workbookViewId="0"/>
  </sheetViews>
  <sheetFormatPr defaultColWidth="9.1796875" defaultRowHeight="14" x14ac:dyDescent="0.3"/>
  <cols>
    <col min="1" max="1" width="85.7265625" style="5" customWidth="1"/>
    <col min="2" max="16384" width="9.1796875" style="5"/>
  </cols>
  <sheetData>
    <row r="1" spans="1:1" ht="50.15" customHeight="1" x14ac:dyDescent="0.3">
      <c r="A1" s="18" t="s">
        <v>21</v>
      </c>
    </row>
    <row r="2" spans="1:1" s="10" customFormat="1" ht="75" customHeight="1" x14ac:dyDescent="0.35">
      <c r="A2" s="45" t="s">
        <v>22</v>
      </c>
    </row>
    <row r="3" spans="1:1" s="10" customFormat="1" ht="45" customHeight="1" x14ac:dyDescent="0.35">
      <c r="A3" s="43" t="s">
        <v>23</v>
      </c>
    </row>
    <row r="4" spans="1:1" s="10" customFormat="1" ht="40" customHeight="1" x14ac:dyDescent="0.35">
      <c r="A4" s="40" t="s">
        <v>24</v>
      </c>
    </row>
    <row r="5" spans="1:1" ht="30" customHeight="1" x14ac:dyDescent="0.3">
      <c r="A5" s="81" t="s">
        <v>25</v>
      </c>
    </row>
    <row r="6" spans="1:1" ht="90" customHeight="1" x14ac:dyDescent="0.3">
      <c r="A6" s="41" t="s">
        <v>26</v>
      </c>
    </row>
    <row r="7" spans="1:1" s="49" customFormat="1" ht="50.15" customHeight="1" x14ac:dyDescent="0.3">
      <c r="A7" s="81" t="s">
        <v>27</v>
      </c>
    </row>
    <row r="8" spans="1:1" s="25" customFormat="1" ht="25" customHeight="1" x14ac:dyDescent="0.3">
      <c r="A8" s="50" t="s">
        <v>28</v>
      </c>
    </row>
    <row r="9" spans="1:1" s="25" customFormat="1" ht="120" customHeight="1" x14ac:dyDescent="0.3">
      <c r="A9" s="42" t="s">
        <v>29</v>
      </c>
    </row>
    <row r="10" spans="1:1" s="26" customFormat="1" ht="25" customHeight="1" x14ac:dyDescent="0.35">
      <c r="A10" s="50" t="s">
        <v>30</v>
      </c>
    </row>
    <row r="11" spans="1:1" ht="90" customHeight="1" x14ac:dyDescent="0.3">
      <c r="A11" s="42" t="s">
        <v>31</v>
      </c>
    </row>
    <row r="12" spans="1:1" ht="30" customHeight="1" x14ac:dyDescent="0.3">
      <c r="A12" s="81" t="s">
        <v>32</v>
      </c>
    </row>
    <row r="13" spans="1:1" ht="76.5" customHeight="1" x14ac:dyDescent="0.3">
      <c r="A13" s="42" t="s">
        <v>33</v>
      </c>
    </row>
    <row r="14" spans="1:1" ht="34.5" customHeight="1" x14ac:dyDescent="0.3">
      <c r="A14" s="46" t="s">
        <v>34</v>
      </c>
    </row>
    <row r="15" spans="1:1" ht="66.75" customHeight="1" x14ac:dyDescent="0.3">
      <c r="A15" s="46" t="s">
        <v>35</v>
      </c>
    </row>
    <row r="16" spans="1:1" ht="35.15" customHeight="1" x14ac:dyDescent="0.3">
      <c r="A16" s="46" t="s">
        <v>36</v>
      </c>
    </row>
    <row r="17" spans="1:1" ht="42" customHeight="1" x14ac:dyDescent="0.3">
      <c r="A17" s="46" t="s">
        <v>37</v>
      </c>
    </row>
    <row r="18" spans="1:1" ht="40" customHeight="1" x14ac:dyDescent="0.3">
      <c r="A18" s="39" t="s">
        <v>38</v>
      </c>
    </row>
    <row r="19" spans="1:1" ht="272.5" customHeight="1" x14ac:dyDescent="0.3">
      <c r="A19" s="115" t="s">
        <v>39</v>
      </c>
    </row>
    <row r="20" spans="1:1" s="51" customFormat="1" ht="30" customHeight="1" x14ac:dyDescent="0.45">
      <c r="A20" s="82" t="s">
        <v>40</v>
      </c>
    </row>
    <row r="21" spans="1:1" ht="34" customHeight="1" x14ac:dyDescent="0.3">
      <c r="A21" s="45" t="s">
        <v>41</v>
      </c>
    </row>
    <row r="22" spans="1:1" ht="32.5" customHeight="1" x14ac:dyDescent="0.3">
      <c r="A22" s="45" t="s">
        <v>42</v>
      </c>
    </row>
    <row r="23" spans="1:1" ht="41.25" customHeight="1" x14ac:dyDescent="0.3">
      <c r="A23" s="45" t="s">
        <v>43</v>
      </c>
    </row>
    <row r="24" spans="1:1" s="51" customFormat="1" ht="40" customHeight="1" x14ac:dyDescent="0.45">
      <c r="A24" s="77" t="s">
        <v>44</v>
      </c>
    </row>
    <row r="25" spans="1:1" ht="15" customHeight="1" x14ac:dyDescent="0.3">
      <c r="A25" s="48" t="s">
        <v>45</v>
      </c>
    </row>
    <row r="26" spans="1:1" ht="28" x14ac:dyDescent="0.3">
      <c r="A26" s="47" t="s">
        <v>46</v>
      </c>
    </row>
    <row r="27" spans="1:1" x14ac:dyDescent="0.3">
      <c r="A27" s="19"/>
    </row>
    <row r="28" spans="1:1" x14ac:dyDescent="0.3">
      <c r="A28" s="20"/>
    </row>
    <row r="29" spans="1:1" ht="14.5" x14ac:dyDescent="0.3">
      <c r="A29" s="17"/>
    </row>
    <row r="30" spans="1:1" ht="14.5" x14ac:dyDescent="0.3">
      <c r="A30" s="17"/>
    </row>
  </sheetData>
  <hyperlinks>
    <hyperlink ref="A25" r:id="rId1"/>
    <hyperlink ref="A26" r:id="rId2"/>
  </hyperlinks>
  <pageMargins left="0.75" right="0.75" top="0.75" bottom="0.75" header="0.3" footer="0.3"/>
  <pageSetup orientation="portrait" r:id="rId3"/>
  <headerFooter>
    <oddFooter>&amp;L&amp;"Arial,Regular"&amp;9© 2020 ICIS&amp;R&amp;"Arial,Regular"&amp;9&amp;P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4"/>
  <sheetViews>
    <sheetView showGridLines="0" zoomScaleNormal="100" zoomScaleSheetLayoutView="100" workbookViewId="0"/>
  </sheetViews>
  <sheetFormatPr defaultColWidth="9.1796875" defaultRowHeight="14" x14ac:dyDescent="0.3"/>
  <cols>
    <col min="1" max="1" width="85.7265625" style="5" customWidth="1"/>
    <col min="2" max="16384" width="9.1796875" style="5"/>
  </cols>
  <sheetData>
    <row r="1" spans="1:1" ht="50.15" customHeight="1" x14ac:dyDescent="0.3">
      <c r="A1" s="4" t="s">
        <v>47</v>
      </c>
    </row>
    <row r="2" spans="1:1" s="38" customFormat="1" ht="50.15" customHeight="1" x14ac:dyDescent="0.35">
      <c r="A2" s="97" t="s">
        <v>48</v>
      </c>
    </row>
    <row r="3" spans="1:1" s="38" customFormat="1" ht="50.15" customHeight="1" x14ac:dyDescent="0.35">
      <c r="A3" s="52" t="s">
        <v>49</v>
      </c>
    </row>
    <row r="4" spans="1:1" s="38" customFormat="1" ht="50.15" customHeight="1" x14ac:dyDescent="0.35">
      <c r="A4" s="52" t="s">
        <v>50</v>
      </c>
    </row>
    <row r="5" spans="1:1" s="13" customFormat="1" ht="33" customHeight="1" x14ac:dyDescent="0.35">
      <c r="A5" s="16"/>
    </row>
    <row r="6" spans="1:1" s="13" customFormat="1" ht="33" customHeight="1" x14ac:dyDescent="0.35">
      <c r="A6" s="16"/>
    </row>
    <row r="7" spans="1:1" s="13" customFormat="1" ht="33" customHeight="1" x14ac:dyDescent="0.35">
      <c r="A7" s="16"/>
    </row>
    <row r="8" spans="1:1" s="13" customFormat="1" ht="19.5" customHeight="1" x14ac:dyDescent="0.35">
      <c r="A8" s="16"/>
    </row>
    <row r="9" spans="1:1" s="13" customFormat="1" ht="19.5" customHeight="1" x14ac:dyDescent="0.35">
      <c r="A9" s="16"/>
    </row>
    <row r="10" spans="1:1" ht="19.5" customHeight="1" x14ac:dyDescent="0.3"/>
    <row r="11" spans="1:1" ht="19.5" customHeight="1" x14ac:dyDescent="0.3"/>
    <row r="12" spans="1:1" ht="19.5" customHeight="1" x14ac:dyDescent="0.3"/>
    <row r="13" spans="1:1" ht="19.5" customHeight="1" x14ac:dyDescent="0.3"/>
    <row r="14" spans="1:1" ht="19.5" customHeight="1" x14ac:dyDescent="0.3"/>
    <row r="15" spans="1:1" ht="19.5" customHeight="1" x14ac:dyDescent="0.3"/>
    <row r="16" spans="1:1" ht="19.5" customHeight="1" x14ac:dyDescent="0.3"/>
    <row r="17" ht="19.5" customHeight="1" x14ac:dyDescent="0.3"/>
    <row r="18" ht="19.5" customHeight="1" x14ac:dyDescent="0.3"/>
    <row r="19" ht="19.5" customHeight="1" x14ac:dyDescent="0.3"/>
    <row r="20" ht="19.5" customHeight="1" x14ac:dyDescent="0.3"/>
    <row r="21" ht="19.5" customHeight="1" x14ac:dyDescent="0.3"/>
    <row r="22" ht="19.5" customHeight="1" x14ac:dyDescent="0.3"/>
    <row r="23" ht="19.5" customHeight="1" x14ac:dyDescent="0.3"/>
    <row r="24" ht="19.5" customHeight="1" x14ac:dyDescent="0.3"/>
    <row r="25" ht="19.5" customHeight="1" x14ac:dyDescent="0.3"/>
    <row r="26" ht="19.5" customHeight="1" x14ac:dyDescent="0.3"/>
    <row r="27" ht="19.5" customHeight="1" x14ac:dyDescent="0.3"/>
    <row r="28" ht="19.5" customHeight="1" x14ac:dyDescent="0.3"/>
    <row r="29" ht="19.5" customHeight="1" x14ac:dyDescent="0.3"/>
    <row r="30" ht="19.5" customHeight="1" x14ac:dyDescent="0.3"/>
    <row r="31" ht="19.5" customHeight="1" x14ac:dyDescent="0.3"/>
    <row r="32" ht="19.5" customHeight="1" x14ac:dyDescent="0.3"/>
    <row r="33" ht="19.5" customHeight="1" x14ac:dyDescent="0.3"/>
    <row r="34" ht="19.5" customHeight="1" x14ac:dyDescent="0.3"/>
  </sheetData>
  <hyperlinks>
    <hyperlink ref="A2" location="'1. Évaluations à l''accueil'!A1" display="Tableau 1 : Nombre d’évaluations à l’accueil interRAI en provenance d’un milieu communautaire ou hospitalier réalisées par téléphone ou en personne, selon la province ou le territoire participant, de mars à juin 2019 et de mars à juin 2020"/>
    <hyperlink ref="A3:O3" location="'2. Home care assessments'!A1" display="'2. Home care assessments'!A1"/>
    <hyperlink ref="A4:O4" location="'2. Home care assessments'!A1" display="'2. Home care assessments'!A1"/>
    <hyperlink ref="A3" location="'2. Évaluations pour SD'!A1" display="'2. Évaluations pour SD'!A1"/>
    <hyperlink ref="A4" location="'2. Évaluations pour SD'!A24" display="'2. Évaluations pour SD'!A24"/>
  </hyperlinks>
  <pageMargins left="0.75" right="0.75" top="0.75" bottom="0.75" header="0.3" footer="0.3"/>
  <pageSetup fitToWidth="0" fitToHeight="0" orientation="portrait" r:id="rId1"/>
  <headerFooter>
    <oddFooter>&amp;L&amp;"Arial,Regular"&amp;9© 2020 ICIS&amp;R&amp;"Arial,Regular"&amp;9&amp;P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4"/>
  <sheetViews>
    <sheetView showGridLines="0" zoomScaleNormal="100" workbookViewId="0">
      <pane ySplit="6" topLeftCell="A7" activePane="bottomLeft" state="frozen"/>
      <selection pane="bottomLeft"/>
    </sheetView>
  </sheetViews>
  <sheetFormatPr defaultColWidth="9.1796875" defaultRowHeight="14.5" x14ac:dyDescent="0.35"/>
  <cols>
    <col min="1" max="1" width="26" customWidth="1"/>
    <col min="2" max="2" width="62" customWidth="1"/>
    <col min="3" max="18" width="15.54296875" customWidth="1"/>
  </cols>
  <sheetData>
    <row r="1" spans="1:8" s="32" customFormat="1" hidden="1" x14ac:dyDescent="0.35">
      <c r="A1" s="44" t="s">
        <v>51</v>
      </c>
    </row>
    <row r="2" spans="1:8" ht="24" customHeight="1" x14ac:dyDescent="0.35">
      <c r="A2" s="24" t="s">
        <v>52</v>
      </c>
    </row>
    <row r="3" spans="1:8" s="30" customFormat="1" ht="35.25" customHeight="1" x14ac:dyDescent="0.35">
      <c r="A3" s="122" t="s">
        <v>53</v>
      </c>
      <c r="B3" s="123"/>
      <c r="C3" s="123"/>
      <c r="D3" s="123"/>
      <c r="E3" s="123"/>
      <c r="F3" s="123"/>
      <c r="G3" s="123"/>
      <c r="H3" s="123"/>
    </row>
    <row r="4" spans="1:8" ht="15" customHeight="1" x14ac:dyDescent="0.35">
      <c r="A4" s="56"/>
      <c r="B4" s="60"/>
      <c r="C4" s="119" t="s">
        <v>54</v>
      </c>
      <c r="D4" s="119"/>
      <c r="E4" s="119"/>
      <c r="F4" s="119"/>
      <c r="G4" s="119"/>
      <c r="H4" s="120"/>
    </row>
    <row r="5" spans="1:8" ht="15" customHeight="1" x14ac:dyDescent="0.35">
      <c r="A5" s="57"/>
      <c r="B5" s="33"/>
      <c r="C5" s="118" t="s">
        <v>55</v>
      </c>
      <c r="D5" s="118"/>
      <c r="E5" s="118" t="s">
        <v>56</v>
      </c>
      <c r="F5" s="118"/>
      <c r="G5" s="118" t="s">
        <v>57</v>
      </c>
      <c r="H5" s="121"/>
    </row>
    <row r="6" spans="1:8" ht="15" customHeight="1" x14ac:dyDescent="0.35">
      <c r="A6" s="58" t="s">
        <v>58</v>
      </c>
      <c r="B6" s="59" t="s">
        <v>59</v>
      </c>
      <c r="C6" s="83" t="s">
        <v>60</v>
      </c>
      <c r="D6" s="83" t="s">
        <v>61</v>
      </c>
      <c r="E6" s="83" t="s">
        <v>62</v>
      </c>
      <c r="F6" s="83" t="s">
        <v>63</v>
      </c>
      <c r="G6" s="83" t="s">
        <v>64</v>
      </c>
      <c r="H6" s="84" t="s">
        <v>65</v>
      </c>
    </row>
    <row r="7" spans="1:8" ht="15" customHeight="1" x14ac:dyDescent="0.35">
      <c r="A7" s="61" t="s">
        <v>66</v>
      </c>
      <c r="B7" s="53" t="s">
        <v>67</v>
      </c>
      <c r="C7" s="87">
        <v>15</v>
      </c>
      <c r="D7" s="87">
        <v>291</v>
      </c>
      <c r="E7" s="87">
        <v>15</v>
      </c>
      <c r="F7" s="87">
        <v>159</v>
      </c>
      <c r="G7" s="88">
        <f>(E7-C7)/C7</f>
        <v>0</v>
      </c>
      <c r="H7" s="88">
        <f>(F7-D7)/D7</f>
        <v>-0.45360824742268041</v>
      </c>
    </row>
    <row r="8" spans="1:8" ht="15" customHeight="1" x14ac:dyDescent="0.35">
      <c r="A8" s="62"/>
      <c r="B8" s="54" t="s">
        <v>68</v>
      </c>
      <c r="C8" s="89">
        <v>105</v>
      </c>
      <c r="D8" s="89">
        <v>7699</v>
      </c>
      <c r="E8" s="90">
        <v>82</v>
      </c>
      <c r="F8" s="91">
        <v>5141</v>
      </c>
      <c r="G8" s="88">
        <f t="shared" ref="G8:G31" si="0">(E8-C8)/C8</f>
        <v>-0.21904761904761905</v>
      </c>
      <c r="H8" s="88">
        <f t="shared" ref="H8:H31" si="1">(F8-D8)/D8</f>
        <v>-0.33225094168073777</v>
      </c>
    </row>
    <row r="9" spans="1:8" ht="15" customHeight="1" x14ac:dyDescent="0.35">
      <c r="A9" s="62"/>
      <c r="B9" s="55" t="s">
        <v>69</v>
      </c>
      <c r="C9" s="89">
        <v>236</v>
      </c>
      <c r="D9" s="89">
        <v>11902</v>
      </c>
      <c r="E9" s="89">
        <v>187</v>
      </c>
      <c r="F9" s="89">
        <v>9410</v>
      </c>
      <c r="G9" s="88">
        <f t="shared" si="0"/>
        <v>-0.2076271186440678</v>
      </c>
      <c r="H9" s="88">
        <f t="shared" si="1"/>
        <v>-0.20937657536548479</v>
      </c>
    </row>
    <row r="10" spans="1:8" ht="15" customHeight="1" x14ac:dyDescent="0.35">
      <c r="A10" s="62"/>
      <c r="B10" s="55" t="s">
        <v>70</v>
      </c>
      <c r="C10" s="89">
        <v>10</v>
      </c>
      <c r="D10" s="89">
        <v>3277</v>
      </c>
      <c r="E10" s="89">
        <v>13</v>
      </c>
      <c r="F10" s="89">
        <v>3724</v>
      </c>
      <c r="G10" s="88">
        <f t="shared" si="0"/>
        <v>0.3</v>
      </c>
      <c r="H10" s="88">
        <f t="shared" si="1"/>
        <v>0.1364052487030821</v>
      </c>
    </row>
    <row r="11" spans="1:8" ht="15" customHeight="1" x14ac:dyDescent="0.35">
      <c r="A11" s="63"/>
      <c r="B11" s="99" t="s">
        <v>71</v>
      </c>
      <c r="C11" s="85">
        <v>382</v>
      </c>
      <c r="D11" s="85">
        <v>22789</v>
      </c>
      <c r="E11" s="85">
        <v>313</v>
      </c>
      <c r="F11" s="85">
        <v>17689</v>
      </c>
      <c r="G11" s="100">
        <f t="shared" si="0"/>
        <v>-0.1806282722513089</v>
      </c>
      <c r="H11" s="100">
        <f t="shared" si="1"/>
        <v>-0.22379218043793059</v>
      </c>
    </row>
    <row r="12" spans="1:8" ht="15" customHeight="1" x14ac:dyDescent="0.35">
      <c r="A12" s="64" t="s">
        <v>72</v>
      </c>
      <c r="B12" s="101" t="s">
        <v>67</v>
      </c>
      <c r="C12" s="102">
        <v>17</v>
      </c>
      <c r="D12" s="102">
        <v>267</v>
      </c>
      <c r="E12" s="102">
        <v>11</v>
      </c>
      <c r="F12" s="102">
        <v>68</v>
      </c>
      <c r="G12" s="100">
        <f t="shared" si="0"/>
        <v>-0.35294117647058826</v>
      </c>
      <c r="H12" s="100">
        <f t="shared" si="1"/>
        <v>-0.74531835205992514</v>
      </c>
    </row>
    <row r="13" spans="1:8" ht="15" customHeight="1" x14ac:dyDescent="0.35">
      <c r="A13" s="62"/>
      <c r="B13" s="103" t="s">
        <v>68</v>
      </c>
      <c r="C13" s="104">
        <v>95</v>
      </c>
      <c r="D13" s="104">
        <v>7435</v>
      </c>
      <c r="E13" s="104">
        <v>69</v>
      </c>
      <c r="F13" s="104">
        <v>1733</v>
      </c>
      <c r="G13" s="100">
        <f t="shared" si="0"/>
        <v>-0.27368421052631581</v>
      </c>
      <c r="H13" s="100">
        <f t="shared" si="1"/>
        <v>-0.76691324815063888</v>
      </c>
    </row>
    <row r="14" spans="1:8" ht="15" customHeight="1" x14ac:dyDescent="0.35">
      <c r="A14" s="62"/>
      <c r="B14" s="105" t="s">
        <v>69</v>
      </c>
      <c r="C14" s="104">
        <v>219</v>
      </c>
      <c r="D14" s="104">
        <v>11605</v>
      </c>
      <c r="E14" s="104">
        <v>125</v>
      </c>
      <c r="F14" s="104">
        <v>7389</v>
      </c>
      <c r="G14" s="100">
        <f t="shared" si="0"/>
        <v>-0.42922374429223742</v>
      </c>
      <c r="H14" s="100">
        <f t="shared" si="1"/>
        <v>-0.36329168461869882</v>
      </c>
    </row>
    <row r="15" spans="1:8" ht="15" customHeight="1" x14ac:dyDescent="0.35">
      <c r="A15" s="62"/>
      <c r="B15" s="105" t="s">
        <v>70</v>
      </c>
      <c r="C15" s="106">
        <v>10</v>
      </c>
      <c r="D15" s="104">
        <v>3277</v>
      </c>
      <c r="E15" s="104">
        <v>25</v>
      </c>
      <c r="F15" s="104">
        <v>4421</v>
      </c>
      <c r="G15" s="100">
        <f t="shared" si="0"/>
        <v>1.5</v>
      </c>
      <c r="H15" s="100">
        <f t="shared" si="1"/>
        <v>0.34909978638999084</v>
      </c>
    </row>
    <row r="16" spans="1:8" ht="15" customHeight="1" x14ac:dyDescent="0.35">
      <c r="A16" s="63"/>
      <c r="B16" s="99" t="s">
        <v>71</v>
      </c>
      <c r="C16" s="85">
        <v>383</v>
      </c>
      <c r="D16" s="85">
        <v>22234</v>
      </c>
      <c r="E16" s="85">
        <v>240</v>
      </c>
      <c r="F16" s="85">
        <v>13186</v>
      </c>
      <c r="G16" s="100">
        <f t="shared" si="0"/>
        <v>-0.37336814621409919</v>
      </c>
      <c r="H16" s="100">
        <f t="shared" si="1"/>
        <v>-0.40694431951065935</v>
      </c>
    </row>
    <row r="17" spans="1:8" ht="15" customHeight="1" x14ac:dyDescent="0.35">
      <c r="A17" s="64" t="s">
        <v>73</v>
      </c>
      <c r="B17" s="101" t="s">
        <v>67</v>
      </c>
      <c r="C17" s="106">
        <v>14</v>
      </c>
      <c r="D17" s="104">
        <v>253</v>
      </c>
      <c r="E17" s="104">
        <v>11</v>
      </c>
      <c r="F17" s="104">
        <v>70</v>
      </c>
      <c r="G17" s="100">
        <f t="shared" si="0"/>
        <v>-0.21428571428571427</v>
      </c>
      <c r="H17" s="100">
        <f t="shared" si="1"/>
        <v>-0.72332015810276684</v>
      </c>
    </row>
    <row r="18" spans="1:8" ht="15" customHeight="1" x14ac:dyDescent="0.35">
      <c r="A18" s="62"/>
      <c r="B18" s="103" t="s">
        <v>68</v>
      </c>
      <c r="C18" s="106">
        <v>94</v>
      </c>
      <c r="D18" s="104">
        <v>7866</v>
      </c>
      <c r="E18" s="104">
        <v>63</v>
      </c>
      <c r="F18" s="104">
        <v>1675</v>
      </c>
      <c r="G18" s="100">
        <f t="shared" si="0"/>
        <v>-0.32978723404255317</v>
      </c>
      <c r="H18" s="100">
        <f t="shared" si="1"/>
        <v>-0.78705822527332825</v>
      </c>
    </row>
    <row r="19" spans="1:8" ht="15" customHeight="1" x14ac:dyDescent="0.35">
      <c r="A19" s="62"/>
      <c r="B19" s="105" t="s">
        <v>69</v>
      </c>
      <c r="C19" s="106">
        <v>224</v>
      </c>
      <c r="D19" s="104">
        <v>12143</v>
      </c>
      <c r="E19" s="104">
        <v>162</v>
      </c>
      <c r="F19" s="104">
        <v>8227</v>
      </c>
      <c r="G19" s="100">
        <f t="shared" si="0"/>
        <v>-0.2767857142857143</v>
      </c>
      <c r="H19" s="100">
        <f t="shared" si="1"/>
        <v>-0.32249032364325125</v>
      </c>
    </row>
    <row r="20" spans="1:8" ht="15" customHeight="1" x14ac:dyDescent="0.35">
      <c r="A20" s="62"/>
      <c r="B20" s="105" t="s">
        <v>70</v>
      </c>
      <c r="C20" s="104">
        <v>8</v>
      </c>
      <c r="D20" s="104">
        <v>3425</v>
      </c>
      <c r="E20" s="104">
        <v>23</v>
      </c>
      <c r="F20" s="104">
        <v>5134</v>
      </c>
      <c r="G20" s="100">
        <f t="shared" si="0"/>
        <v>1.875</v>
      </c>
      <c r="H20" s="100">
        <f t="shared" si="1"/>
        <v>0.498978102189781</v>
      </c>
    </row>
    <row r="21" spans="1:8" ht="15" customHeight="1" x14ac:dyDescent="0.35">
      <c r="A21" s="63"/>
      <c r="B21" s="99" t="s">
        <v>71</v>
      </c>
      <c r="C21" s="85">
        <v>382</v>
      </c>
      <c r="D21" s="85">
        <v>23243</v>
      </c>
      <c r="E21" s="85">
        <v>260</v>
      </c>
      <c r="F21" s="85">
        <v>14689</v>
      </c>
      <c r="G21" s="100">
        <f t="shared" si="0"/>
        <v>-0.3193717277486911</v>
      </c>
      <c r="H21" s="100">
        <f t="shared" si="1"/>
        <v>-0.36802478165469171</v>
      </c>
    </row>
    <row r="22" spans="1:8" ht="15" customHeight="1" x14ac:dyDescent="0.35">
      <c r="A22" s="64" t="s">
        <v>74</v>
      </c>
      <c r="B22" s="101" t="s">
        <v>67</v>
      </c>
      <c r="C22" s="104">
        <v>9</v>
      </c>
      <c r="D22" s="104">
        <v>214</v>
      </c>
      <c r="E22" s="104">
        <v>10</v>
      </c>
      <c r="F22" s="104">
        <v>70</v>
      </c>
      <c r="G22" s="100">
        <f t="shared" si="0"/>
        <v>0.1111111111111111</v>
      </c>
      <c r="H22" s="100">
        <f t="shared" si="1"/>
        <v>-0.67289719626168221</v>
      </c>
    </row>
    <row r="23" spans="1:8" ht="15" customHeight="1" x14ac:dyDescent="0.35">
      <c r="A23" s="62"/>
      <c r="B23" s="103" t="s">
        <v>68</v>
      </c>
      <c r="C23" s="104">
        <v>66</v>
      </c>
      <c r="D23" s="104">
        <v>7243</v>
      </c>
      <c r="E23" s="104">
        <v>83</v>
      </c>
      <c r="F23" s="104">
        <v>2093</v>
      </c>
      <c r="G23" s="100">
        <f t="shared" si="0"/>
        <v>0.25757575757575757</v>
      </c>
      <c r="H23" s="100">
        <f t="shared" si="1"/>
        <v>-0.71103134060472184</v>
      </c>
    </row>
    <row r="24" spans="1:8" ht="15" customHeight="1" x14ac:dyDescent="0.35">
      <c r="A24" s="62"/>
      <c r="B24" s="105" t="s">
        <v>69</v>
      </c>
      <c r="C24" s="104">
        <v>192</v>
      </c>
      <c r="D24" s="104">
        <v>11750</v>
      </c>
      <c r="E24" s="104">
        <v>207</v>
      </c>
      <c r="F24" s="104">
        <v>9590</v>
      </c>
      <c r="G24" s="100">
        <f t="shared" si="0"/>
        <v>7.8125E-2</v>
      </c>
      <c r="H24" s="100">
        <f t="shared" si="1"/>
        <v>-0.18382978723404256</v>
      </c>
    </row>
    <row r="25" spans="1:8" ht="15" customHeight="1" x14ac:dyDescent="0.35">
      <c r="A25" s="62"/>
      <c r="B25" s="105" t="s">
        <v>70</v>
      </c>
      <c r="C25" s="104">
        <v>12</v>
      </c>
      <c r="D25" s="104">
        <v>3082</v>
      </c>
      <c r="E25" s="104">
        <v>23</v>
      </c>
      <c r="F25" s="104">
        <v>5381</v>
      </c>
      <c r="G25" s="100">
        <f t="shared" si="0"/>
        <v>0.91666666666666663</v>
      </c>
      <c r="H25" s="100">
        <f t="shared" si="1"/>
        <v>0.74594419208306295</v>
      </c>
    </row>
    <row r="26" spans="1:8" ht="15" customHeight="1" x14ac:dyDescent="0.35">
      <c r="A26" s="63"/>
      <c r="B26" s="99" t="s">
        <v>71</v>
      </c>
      <c r="C26" s="85">
        <v>301</v>
      </c>
      <c r="D26" s="85">
        <v>21796</v>
      </c>
      <c r="E26" s="85">
        <v>317</v>
      </c>
      <c r="F26" s="85">
        <v>16688</v>
      </c>
      <c r="G26" s="100">
        <f t="shared" si="0"/>
        <v>5.3156146179401995E-2</v>
      </c>
      <c r="H26" s="100">
        <f t="shared" si="1"/>
        <v>-0.2343549275096348</v>
      </c>
    </row>
    <row r="27" spans="1:8" ht="15" customHeight="1" x14ac:dyDescent="0.35">
      <c r="A27" s="65" t="s">
        <v>75</v>
      </c>
      <c r="B27" s="101" t="s">
        <v>67</v>
      </c>
      <c r="C27" s="104">
        <f t="shared" ref="C27:F31" si="2">C7+C12+C17+C22</f>
        <v>55</v>
      </c>
      <c r="D27" s="104">
        <f t="shared" si="2"/>
        <v>1025</v>
      </c>
      <c r="E27" s="104">
        <f t="shared" si="2"/>
        <v>47</v>
      </c>
      <c r="F27" s="104">
        <f t="shared" si="2"/>
        <v>367</v>
      </c>
      <c r="G27" s="100">
        <f t="shared" si="0"/>
        <v>-0.14545454545454545</v>
      </c>
      <c r="H27" s="100">
        <f t="shared" si="1"/>
        <v>-0.64195121951219514</v>
      </c>
    </row>
    <row r="28" spans="1:8" ht="15" customHeight="1" x14ac:dyDescent="0.35">
      <c r="A28" s="62"/>
      <c r="B28" s="103" t="s">
        <v>68</v>
      </c>
      <c r="C28" s="104">
        <f t="shared" si="2"/>
        <v>360</v>
      </c>
      <c r="D28" s="104">
        <f t="shared" si="2"/>
        <v>30243</v>
      </c>
      <c r="E28" s="104">
        <f t="shared" si="2"/>
        <v>297</v>
      </c>
      <c r="F28" s="104">
        <f t="shared" si="2"/>
        <v>10642</v>
      </c>
      <c r="G28" s="100">
        <f t="shared" si="0"/>
        <v>-0.17499999999999999</v>
      </c>
      <c r="H28" s="100">
        <f t="shared" si="1"/>
        <v>-0.64811691961776274</v>
      </c>
    </row>
    <row r="29" spans="1:8" ht="15" customHeight="1" x14ac:dyDescent="0.35">
      <c r="A29" s="62"/>
      <c r="B29" s="105" t="s">
        <v>69</v>
      </c>
      <c r="C29" s="104">
        <f t="shared" si="2"/>
        <v>871</v>
      </c>
      <c r="D29" s="104">
        <f t="shared" si="2"/>
        <v>47400</v>
      </c>
      <c r="E29" s="104">
        <f t="shared" si="2"/>
        <v>681</v>
      </c>
      <c r="F29" s="104">
        <f t="shared" si="2"/>
        <v>34616</v>
      </c>
      <c r="G29" s="100">
        <f t="shared" si="0"/>
        <v>-0.21814006888633755</v>
      </c>
      <c r="H29" s="100">
        <f t="shared" si="1"/>
        <v>-0.26970464135021099</v>
      </c>
    </row>
    <row r="30" spans="1:8" ht="15" customHeight="1" x14ac:dyDescent="0.35">
      <c r="A30" s="62"/>
      <c r="B30" s="105" t="s">
        <v>70</v>
      </c>
      <c r="C30" s="104">
        <f t="shared" si="2"/>
        <v>40</v>
      </c>
      <c r="D30" s="104">
        <f t="shared" si="2"/>
        <v>13061</v>
      </c>
      <c r="E30" s="104">
        <f t="shared" si="2"/>
        <v>84</v>
      </c>
      <c r="F30" s="104">
        <f t="shared" si="2"/>
        <v>18660</v>
      </c>
      <c r="G30" s="100">
        <f t="shared" si="0"/>
        <v>1.1000000000000001</v>
      </c>
      <c r="H30" s="100">
        <f t="shared" si="1"/>
        <v>0.42868080545134368</v>
      </c>
    </row>
    <row r="31" spans="1:8" ht="15" customHeight="1" x14ac:dyDescent="0.35">
      <c r="A31" s="63"/>
      <c r="B31" s="107" t="s">
        <v>71</v>
      </c>
      <c r="C31" s="104">
        <f t="shared" si="2"/>
        <v>1448</v>
      </c>
      <c r="D31" s="104">
        <f t="shared" si="2"/>
        <v>90062</v>
      </c>
      <c r="E31" s="104">
        <f t="shared" si="2"/>
        <v>1130</v>
      </c>
      <c r="F31" s="104">
        <f t="shared" si="2"/>
        <v>62252</v>
      </c>
      <c r="G31" s="108">
        <f t="shared" si="0"/>
        <v>-0.21961325966850828</v>
      </c>
      <c r="H31" s="109">
        <f t="shared" si="1"/>
        <v>-0.30878727987386467</v>
      </c>
    </row>
    <row r="32" spans="1:8" ht="17.25" customHeight="1" x14ac:dyDescent="0.35">
      <c r="A32" s="14" t="s">
        <v>76</v>
      </c>
      <c r="B32" s="30"/>
      <c r="C32" s="30"/>
      <c r="D32" s="30"/>
      <c r="E32" s="30"/>
      <c r="F32" s="30"/>
      <c r="G32" s="30"/>
      <c r="H32" s="30"/>
    </row>
    <row r="33" spans="1:27" ht="12" customHeight="1" x14ac:dyDescent="0.35">
      <c r="A33" s="31" t="s">
        <v>77</v>
      </c>
      <c r="B33" s="30"/>
      <c r="C33" s="30"/>
      <c r="D33" s="30"/>
      <c r="E33" s="30"/>
      <c r="F33" s="30"/>
      <c r="G33" s="30"/>
      <c r="H33" s="30"/>
      <c r="I33" s="17"/>
    </row>
    <row r="34" spans="1:27" ht="36" customHeight="1" x14ac:dyDescent="0.35">
      <c r="A34" s="116" t="s">
        <v>109</v>
      </c>
      <c r="B34" s="117"/>
      <c r="C34" s="117"/>
      <c r="D34" s="117"/>
      <c r="E34" s="117"/>
      <c r="F34" s="117"/>
      <c r="G34" s="117"/>
      <c r="H34" s="117"/>
      <c r="I34" s="17"/>
    </row>
    <row r="35" spans="1:27" ht="12" customHeight="1" x14ac:dyDescent="0.35">
      <c r="A35" s="98" t="s">
        <v>78</v>
      </c>
      <c r="B35" s="30"/>
      <c r="C35" s="30"/>
      <c r="D35" s="30"/>
      <c r="E35" s="30"/>
      <c r="F35" s="30"/>
      <c r="G35" s="30"/>
      <c r="H35" s="30"/>
      <c r="I35" s="17"/>
    </row>
    <row r="36" spans="1:27" ht="12" customHeight="1" x14ac:dyDescent="0.35">
      <c r="A36" s="31" t="s">
        <v>79</v>
      </c>
      <c r="B36" s="30"/>
      <c r="C36" s="30"/>
      <c r="D36" s="30"/>
      <c r="E36" s="30"/>
      <c r="F36" s="30"/>
      <c r="G36" s="30"/>
      <c r="H36" s="30"/>
      <c r="I36" s="17"/>
    </row>
    <row r="37" spans="1:27" ht="12" customHeight="1" x14ac:dyDescent="0.35">
      <c r="A37" s="31" t="s">
        <v>80</v>
      </c>
      <c r="B37" s="30"/>
      <c r="C37" s="30"/>
      <c r="D37" s="30"/>
      <c r="E37" s="30"/>
      <c r="F37" s="30"/>
      <c r="G37" s="30"/>
      <c r="H37" s="30"/>
      <c r="I37" s="17"/>
    </row>
    <row r="38" spans="1:27" ht="12" customHeight="1" x14ac:dyDescent="0.35">
      <c r="A38" s="15" t="s">
        <v>81</v>
      </c>
      <c r="B38" s="30"/>
      <c r="C38" s="30"/>
      <c r="D38" s="30"/>
      <c r="E38" s="30"/>
      <c r="F38" s="30"/>
      <c r="G38" s="30"/>
      <c r="H38" s="30"/>
      <c r="I38" s="17"/>
    </row>
    <row r="39" spans="1:27" ht="12" customHeight="1" x14ac:dyDescent="0.35">
      <c r="A39" s="31" t="s">
        <v>82</v>
      </c>
      <c r="B39" s="30"/>
      <c r="C39" s="30"/>
      <c r="D39" s="30"/>
      <c r="E39" s="30"/>
      <c r="F39" s="30"/>
      <c r="G39" s="30"/>
      <c r="H39" s="30"/>
      <c r="I39" s="17"/>
    </row>
    <row r="40" spans="1:27" x14ac:dyDescent="0.35">
      <c r="A40" s="30"/>
      <c r="B40" s="30"/>
      <c r="C40" s="30"/>
      <c r="D40" s="30"/>
      <c r="E40" s="30"/>
      <c r="F40" s="30"/>
      <c r="G40" s="30"/>
      <c r="H40" s="30"/>
    </row>
    <row r="43" spans="1:27" ht="15" customHeight="1" x14ac:dyDescent="0.35"/>
    <row r="46" spans="1:27" s="2" customFormat="1" x14ac:dyDescent="0.35">
      <c r="A46"/>
      <c r="B46"/>
      <c r="C46"/>
      <c r="D46"/>
      <c r="E46"/>
      <c r="F46"/>
      <c r="G46"/>
      <c r="H46"/>
      <c r="I46"/>
      <c r="J46"/>
      <c r="K46"/>
      <c r="L46"/>
      <c r="M46"/>
      <c r="N46"/>
      <c r="O46"/>
      <c r="P46"/>
      <c r="Q46"/>
      <c r="R46"/>
      <c r="S46"/>
      <c r="T46"/>
      <c r="U46"/>
      <c r="V46"/>
      <c r="W46"/>
      <c r="X46"/>
      <c r="Y46"/>
      <c r="Z46"/>
      <c r="AA46"/>
    </row>
    <row r="64" ht="14.5" customHeight="1" x14ac:dyDescent="0.35"/>
  </sheetData>
  <mergeCells count="6">
    <mergeCell ref="A3:H3"/>
    <mergeCell ref="A34:H34"/>
    <mergeCell ref="E5:F5"/>
    <mergeCell ref="C4:H4"/>
    <mergeCell ref="C5:D5"/>
    <mergeCell ref="G5:H5"/>
  </mergeCells>
  <hyperlinks>
    <hyperlink ref="A2" location="'Table des matières'!A1" display="Retour à la table des matières"/>
  </hyperlinks>
  <pageMargins left="0.7" right="0.7" top="0.75" bottom="0.75" header="0.3" footer="0.3"/>
  <pageSetup orientation="portrait" r:id="rId1"/>
  <headerFooter>
    <oddFooter>&amp;L&amp;"Arial,Regular"&amp;9© 2020 ICIS&amp;R&amp;"Arial,Regular"&amp;9&amp;P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showGridLines="0" zoomScaleNormal="100" workbookViewId="0">
      <pane xSplit="1" topLeftCell="B1" activePane="topRight" state="frozen"/>
      <selection pane="topRight"/>
    </sheetView>
  </sheetViews>
  <sheetFormatPr defaultColWidth="9.1796875" defaultRowHeight="14.5" x14ac:dyDescent="0.35"/>
  <cols>
    <col min="1" max="1" width="26" customWidth="1"/>
    <col min="2" max="2" width="32.26953125" customWidth="1"/>
    <col min="3" max="18" width="15.54296875" customWidth="1"/>
  </cols>
  <sheetData>
    <row r="1" spans="1:17" s="32" customFormat="1" hidden="1" x14ac:dyDescent="0.35">
      <c r="A1" s="44" t="s">
        <v>83</v>
      </c>
    </row>
    <row r="2" spans="1:17" ht="24" customHeight="1" x14ac:dyDescent="0.35">
      <c r="A2" s="24" t="s">
        <v>52</v>
      </c>
    </row>
    <row r="3" spans="1:17" s="30" customFormat="1" ht="20.25" customHeight="1" x14ac:dyDescent="0.35">
      <c r="A3" s="124" t="s">
        <v>84</v>
      </c>
      <c r="B3" s="125"/>
      <c r="C3" s="125"/>
      <c r="D3" s="125"/>
      <c r="E3" s="125"/>
      <c r="F3" s="125"/>
      <c r="G3" s="125"/>
      <c r="H3" s="125"/>
      <c r="I3" s="125"/>
      <c r="J3" s="125"/>
      <c r="K3" s="125"/>
      <c r="L3" s="125"/>
      <c r="M3" s="125"/>
      <c r="N3" s="125"/>
      <c r="O3" s="125"/>
    </row>
    <row r="4" spans="1:17" s="35" customFormat="1" ht="15.65" customHeight="1" x14ac:dyDescent="0.35">
      <c r="A4" s="69"/>
      <c r="B4" s="68"/>
      <c r="C4" s="133" t="s">
        <v>85</v>
      </c>
      <c r="D4" s="133"/>
      <c r="E4" s="133"/>
      <c r="F4" s="133"/>
      <c r="G4" s="133"/>
      <c r="H4" s="133"/>
      <c r="I4" s="133"/>
      <c r="J4" s="133"/>
      <c r="K4" s="133"/>
      <c r="L4" s="133"/>
      <c r="M4" s="133"/>
      <c r="N4" s="133"/>
      <c r="O4" s="133"/>
      <c r="P4" s="133"/>
      <c r="Q4" s="131"/>
    </row>
    <row r="5" spans="1:17" s="35" customFormat="1" ht="15" customHeight="1" x14ac:dyDescent="0.35">
      <c r="A5" s="57"/>
      <c r="B5" s="33"/>
      <c r="C5" s="134" t="s">
        <v>55</v>
      </c>
      <c r="D5" s="134"/>
      <c r="E5" s="134"/>
      <c r="F5" s="134"/>
      <c r="G5" s="134"/>
      <c r="H5" s="134" t="s">
        <v>56</v>
      </c>
      <c r="I5" s="134"/>
      <c r="J5" s="134"/>
      <c r="K5" s="134"/>
      <c r="L5" s="134"/>
      <c r="M5" s="118" t="s">
        <v>57</v>
      </c>
      <c r="N5" s="118"/>
      <c r="O5" s="118"/>
      <c r="P5" s="118"/>
      <c r="Q5" s="121"/>
    </row>
    <row r="6" spans="1:17" s="76" customFormat="1" ht="15" customHeight="1" x14ac:dyDescent="0.35">
      <c r="A6" s="74" t="s">
        <v>58</v>
      </c>
      <c r="B6" s="75" t="s">
        <v>86</v>
      </c>
      <c r="C6" s="78" t="s">
        <v>87</v>
      </c>
      <c r="D6" s="78" t="s">
        <v>88</v>
      </c>
      <c r="E6" s="78" t="s">
        <v>89</v>
      </c>
      <c r="F6" s="78" t="s">
        <v>90</v>
      </c>
      <c r="G6" s="78" t="s">
        <v>91</v>
      </c>
      <c r="H6" s="78" t="s">
        <v>92</v>
      </c>
      <c r="I6" s="78" t="s">
        <v>93</v>
      </c>
      <c r="J6" s="78" t="s">
        <v>94</v>
      </c>
      <c r="K6" s="78" t="s">
        <v>95</v>
      </c>
      <c r="L6" s="78" t="s">
        <v>96</v>
      </c>
      <c r="M6" s="78" t="s">
        <v>97</v>
      </c>
      <c r="N6" s="78" t="s">
        <v>98</v>
      </c>
      <c r="O6" s="78" t="s">
        <v>99</v>
      </c>
      <c r="P6" s="78" t="s">
        <v>100</v>
      </c>
      <c r="Q6" s="79" t="s">
        <v>101</v>
      </c>
    </row>
    <row r="7" spans="1:17" s="30" customFormat="1" ht="15" customHeight="1" x14ac:dyDescent="0.35">
      <c r="A7" s="64" t="s">
        <v>66</v>
      </c>
      <c r="B7" s="80" t="s">
        <v>102</v>
      </c>
      <c r="C7" s="92">
        <v>101</v>
      </c>
      <c r="D7" s="92">
        <v>1830</v>
      </c>
      <c r="E7" s="93">
        <v>259</v>
      </c>
      <c r="F7" s="93">
        <v>387</v>
      </c>
      <c r="G7" s="1">
        <f>SUM(C7:F7)</f>
        <v>2577</v>
      </c>
      <c r="H7" s="92">
        <v>130</v>
      </c>
      <c r="I7" s="94">
        <v>2394</v>
      </c>
      <c r="J7" s="92">
        <v>260</v>
      </c>
      <c r="K7" s="93">
        <v>454</v>
      </c>
      <c r="L7" s="1">
        <f>SUM(H7:K7)</f>
        <v>3238</v>
      </c>
      <c r="M7" s="95">
        <f>(H7-C7)/C7</f>
        <v>0.28712871287128711</v>
      </c>
      <c r="N7" s="95">
        <f t="shared" ref="N7:Q7" si="0">(I7-D7)/D7</f>
        <v>0.30819672131147541</v>
      </c>
      <c r="O7" s="95">
        <f t="shared" si="0"/>
        <v>3.8610038610038611E-3</v>
      </c>
      <c r="P7" s="95">
        <f t="shared" si="0"/>
        <v>0.1731266149870801</v>
      </c>
      <c r="Q7" s="114">
        <f t="shared" si="0"/>
        <v>0.25649980597594102</v>
      </c>
    </row>
    <row r="8" spans="1:17" s="30" customFormat="1" x14ac:dyDescent="0.35">
      <c r="A8" s="72"/>
      <c r="B8" s="80" t="s">
        <v>103</v>
      </c>
      <c r="C8" s="92">
        <v>787</v>
      </c>
      <c r="D8" s="92">
        <v>23830</v>
      </c>
      <c r="E8" s="93">
        <v>2808</v>
      </c>
      <c r="F8" s="93">
        <v>3574</v>
      </c>
      <c r="G8" s="1">
        <f t="shared" ref="G8:G16" si="1">SUM(C8:F8)</f>
        <v>30999</v>
      </c>
      <c r="H8" s="92">
        <v>512</v>
      </c>
      <c r="I8" s="94">
        <v>17221</v>
      </c>
      <c r="J8" s="92">
        <v>2017</v>
      </c>
      <c r="K8" s="93">
        <v>3158</v>
      </c>
      <c r="L8" s="1">
        <f t="shared" ref="L8:L16" si="2">SUM(H8:K8)</f>
        <v>22908</v>
      </c>
      <c r="M8" s="95">
        <f t="shared" ref="M8:M16" si="3">(H8-C8)/C8</f>
        <v>-0.34942820838627703</v>
      </c>
      <c r="N8" s="95">
        <f t="shared" ref="N8:N16" si="4">(I8-D8)/D8</f>
        <v>-0.27733948804028535</v>
      </c>
      <c r="O8" s="95">
        <f t="shared" ref="O8:O16" si="5">(J8-E8)/E8</f>
        <v>-0.28169515669515671</v>
      </c>
      <c r="P8" s="95">
        <f t="shared" ref="P8:P16" si="6">(K8-F8)/F8</f>
        <v>-0.11639619473978735</v>
      </c>
      <c r="Q8" s="114">
        <f t="shared" ref="Q8:Q16" si="7">(L8-G8)/G8</f>
        <v>-0.26100841962643956</v>
      </c>
    </row>
    <row r="9" spans="1:17" s="30" customFormat="1" x14ac:dyDescent="0.35">
      <c r="A9" s="64" t="s">
        <v>72</v>
      </c>
      <c r="B9" s="80" t="s">
        <v>102</v>
      </c>
      <c r="C9" s="92">
        <v>103</v>
      </c>
      <c r="D9" s="94">
        <v>1751</v>
      </c>
      <c r="E9" s="96">
        <v>275</v>
      </c>
      <c r="F9" s="92">
        <v>363</v>
      </c>
      <c r="G9" s="1">
        <f t="shared" si="1"/>
        <v>2492</v>
      </c>
      <c r="H9" s="92">
        <v>92</v>
      </c>
      <c r="I9" s="94">
        <v>1228</v>
      </c>
      <c r="J9" s="96">
        <v>218</v>
      </c>
      <c r="K9" s="92">
        <v>192</v>
      </c>
      <c r="L9" s="1">
        <f t="shared" si="2"/>
        <v>1730</v>
      </c>
      <c r="M9" s="95">
        <f t="shared" si="3"/>
        <v>-0.10679611650485436</v>
      </c>
      <c r="N9" s="95">
        <f t="shared" si="4"/>
        <v>-0.29868646487721301</v>
      </c>
      <c r="O9" s="95">
        <f t="shared" si="5"/>
        <v>-0.20727272727272728</v>
      </c>
      <c r="P9" s="95">
        <f t="shared" si="6"/>
        <v>-0.47107438016528924</v>
      </c>
      <c r="Q9" s="114">
        <f t="shared" si="7"/>
        <v>-0.3057784911717496</v>
      </c>
    </row>
    <row r="10" spans="1:17" s="30" customFormat="1" x14ac:dyDescent="0.35">
      <c r="A10" s="72"/>
      <c r="B10" s="80" t="s">
        <v>103</v>
      </c>
      <c r="C10" s="92">
        <v>797</v>
      </c>
      <c r="D10" s="94">
        <v>24476</v>
      </c>
      <c r="E10" s="92">
        <v>2940</v>
      </c>
      <c r="F10" s="92">
        <v>3667</v>
      </c>
      <c r="G10" s="1">
        <f t="shared" si="1"/>
        <v>31880</v>
      </c>
      <c r="H10" s="92">
        <v>94</v>
      </c>
      <c r="I10" s="94">
        <v>9733</v>
      </c>
      <c r="J10" s="92">
        <v>1609</v>
      </c>
      <c r="K10" s="92">
        <v>1435</v>
      </c>
      <c r="L10" s="1">
        <f t="shared" si="2"/>
        <v>12871</v>
      </c>
      <c r="M10" s="95">
        <f t="shared" si="3"/>
        <v>-0.88205771643663744</v>
      </c>
      <c r="N10" s="95">
        <f t="shared" si="4"/>
        <v>-0.60234515443699954</v>
      </c>
      <c r="O10" s="95">
        <f t="shared" si="5"/>
        <v>-0.45272108843537417</v>
      </c>
      <c r="P10" s="95">
        <f t="shared" si="6"/>
        <v>-0.60867193891464411</v>
      </c>
      <c r="Q10" s="114">
        <f t="shared" si="7"/>
        <v>-0.59626725219573395</v>
      </c>
    </row>
    <row r="11" spans="1:17" s="30" customFormat="1" x14ac:dyDescent="0.35">
      <c r="A11" s="64" t="s">
        <v>73</v>
      </c>
      <c r="B11" s="80" t="s">
        <v>102</v>
      </c>
      <c r="C11" s="1">
        <v>96</v>
      </c>
      <c r="D11" s="94">
        <v>1794</v>
      </c>
      <c r="E11" s="1">
        <v>254</v>
      </c>
      <c r="F11" s="1">
        <v>367</v>
      </c>
      <c r="G11" s="1">
        <f t="shared" si="1"/>
        <v>2511</v>
      </c>
      <c r="H11" s="1">
        <v>54</v>
      </c>
      <c r="I11" s="94">
        <v>997</v>
      </c>
      <c r="J11" s="1">
        <v>199</v>
      </c>
      <c r="K11" s="1">
        <v>172</v>
      </c>
      <c r="L11" s="1">
        <f t="shared" si="2"/>
        <v>1422</v>
      </c>
      <c r="M11" s="95">
        <f t="shared" si="3"/>
        <v>-0.4375</v>
      </c>
      <c r="N11" s="95">
        <f t="shared" si="4"/>
        <v>-0.44425863991081382</v>
      </c>
      <c r="O11" s="95">
        <f t="shared" si="5"/>
        <v>-0.21653543307086615</v>
      </c>
      <c r="P11" s="95">
        <f t="shared" si="6"/>
        <v>-0.53133514986376018</v>
      </c>
      <c r="Q11" s="114">
        <f t="shared" si="7"/>
        <v>-0.43369175627240142</v>
      </c>
    </row>
    <row r="12" spans="1:17" s="30" customFormat="1" x14ac:dyDescent="0.35">
      <c r="A12" s="72"/>
      <c r="B12" s="80" t="s">
        <v>103</v>
      </c>
      <c r="C12" s="1">
        <v>869</v>
      </c>
      <c r="D12" s="94">
        <v>25615</v>
      </c>
      <c r="E12" s="1">
        <v>3112</v>
      </c>
      <c r="F12" s="1">
        <v>3905</v>
      </c>
      <c r="G12" s="1">
        <f t="shared" si="1"/>
        <v>33501</v>
      </c>
      <c r="H12" s="1">
        <v>202</v>
      </c>
      <c r="I12" s="94">
        <v>10288</v>
      </c>
      <c r="J12" s="1">
        <v>1910</v>
      </c>
      <c r="K12" s="1">
        <v>1893</v>
      </c>
      <c r="L12" s="1">
        <f t="shared" si="2"/>
        <v>14293</v>
      </c>
      <c r="M12" s="95">
        <f t="shared" si="3"/>
        <v>-0.76754890678941312</v>
      </c>
      <c r="N12" s="95">
        <f t="shared" si="4"/>
        <v>-0.59836033574077685</v>
      </c>
      <c r="O12" s="95">
        <f t="shared" si="5"/>
        <v>-0.38624678663239076</v>
      </c>
      <c r="P12" s="95">
        <f t="shared" si="6"/>
        <v>-0.51523687580025612</v>
      </c>
      <c r="Q12" s="114">
        <f t="shared" si="7"/>
        <v>-0.57335601922330681</v>
      </c>
    </row>
    <row r="13" spans="1:17" s="30" customFormat="1" x14ac:dyDescent="0.35">
      <c r="A13" s="64" t="s">
        <v>74</v>
      </c>
      <c r="B13" s="80" t="s">
        <v>102</v>
      </c>
      <c r="C13" s="1">
        <v>86</v>
      </c>
      <c r="D13" s="94">
        <v>1693</v>
      </c>
      <c r="E13" s="1">
        <v>257</v>
      </c>
      <c r="F13" s="1">
        <v>334</v>
      </c>
      <c r="G13" s="1">
        <f t="shared" si="1"/>
        <v>2370</v>
      </c>
      <c r="H13" s="1">
        <v>63</v>
      </c>
      <c r="I13" s="94">
        <v>1307</v>
      </c>
      <c r="J13" s="1">
        <v>243</v>
      </c>
      <c r="K13" s="1">
        <v>283</v>
      </c>
      <c r="L13" s="1">
        <f t="shared" si="2"/>
        <v>1896</v>
      </c>
      <c r="M13" s="95">
        <f t="shared" si="3"/>
        <v>-0.26744186046511625</v>
      </c>
      <c r="N13" s="95">
        <f t="shared" si="4"/>
        <v>-0.22799763733018311</v>
      </c>
      <c r="O13" s="95">
        <f t="shared" si="5"/>
        <v>-5.4474708171206226E-2</v>
      </c>
      <c r="P13" s="95">
        <f t="shared" si="6"/>
        <v>-0.15269461077844312</v>
      </c>
      <c r="Q13" s="114">
        <f t="shared" si="7"/>
        <v>-0.2</v>
      </c>
    </row>
    <row r="14" spans="1:17" s="30" customFormat="1" x14ac:dyDescent="0.35">
      <c r="A14" s="72"/>
      <c r="B14" s="80" t="s">
        <v>103</v>
      </c>
      <c r="C14" s="1">
        <v>815</v>
      </c>
      <c r="D14" s="94">
        <v>23003</v>
      </c>
      <c r="E14" s="1">
        <v>2722</v>
      </c>
      <c r="F14" s="1">
        <v>3427</v>
      </c>
      <c r="G14" s="1">
        <f t="shared" si="1"/>
        <v>29967</v>
      </c>
      <c r="H14" s="1">
        <v>672</v>
      </c>
      <c r="I14" s="94">
        <v>10932</v>
      </c>
      <c r="J14" s="1">
        <v>2141</v>
      </c>
      <c r="K14" s="1">
        <v>3767</v>
      </c>
      <c r="L14" s="1">
        <f t="shared" si="2"/>
        <v>17512</v>
      </c>
      <c r="M14" s="95">
        <f t="shared" si="3"/>
        <v>-0.17546012269938649</v>
      </c>
      <c r="N14" s="95">
        <f t="shared" si="4"/>
        <v>-0.52475764030778593</v>
      </c>
      <c r="O14" s="95">
        <f t="shared" si="5"/>
        <v>-0.21344599559147687</v>
      </c>
      <c r="P14" s="95">
        <f t="shared" si="6"/>
        <v>9.9212138896994456E-2</v>
      </c>
      <c r="Q14" s="114">
        <f t="shared" si="7"/>
        <v>-0.41562385290486203</v>
      </c>
    </row>
    <row r="15" spans="1:17" s="30" customFormat="1" x14ac:dyDescent="0.35">
      <c r="A15" s="65" t="s">
        <v>75</v>
      </c>
      <c r="B15" s="80" t="s">
        <v>102</v>
      </c>
      <c r="C15" s="1">
        <f t="shared" ref="C15:D16" si="8">C7+C9+C11+C13</f>
        <v>386</v>
      </c>
      <c r="D15" s="1">
        <f t="shared" si="8"/>
        <v>7068</v>
      </c>
      <c r="E15" s="1">
        <f>E7+E9+E11+E13</f>
        <v>1045</v>
      </c>
      <c r="F15" s="1">
        <f t="shared" ref="F15:F16" si="9">F7+F9+F11+F13</f>
        <v>1451</v>
      </c>
      <c r="G15" s="1">
        <f t="shared" si="1"/>
        <v>9950</v>
      </c>
      <c r="H15" s="1">
        <f t="shared" ref="H15:I16" si="10">H7+H9+H11+H13</f>
        <v>339</v>
      </c>
      <c r="I15" s="1">
        <f t="shared" si="10"/>
        <v>5926</v>
      </c>
      <c r="J15" s="1">
        <f>J7+J9+J11+J13</f>
        <v>920</v>
      </c>
      <c r="K15" s="1">
        <f t="shared" ref="K15:K16" si="11">K7+K9+K11+K13</f>
        <v>1101</v>
      </c>
      <c r="L15" s="1">
        <f t="shared" si="2"/>
        <v>8286</v>
      </c>
      <c r="M15" s="95">
        <f t="shared" si="3"/>
        <v>-0.12176165803108809</v>
      </c>
      <c r="N15" s="95">
        <f t="shared" si="4"/>
        <v>-0.16157328805885682</v>
      </c>
      <c r="O15" s="95">
        <f t="shared" si="5"/>
        <v>-0.11961722488038277</v>
      </c>
      <c r="P15" s="95">
        <f t="shared" si="6"/>
        <v>-0.2412129565816678</v>
      </c>
      <c r="Q15" s="114">
        <f t="shared" si="7"/>
        <v>-0.16723618090452261</v>
      </c>
    </row>
    <row r="16" spans="1:17" s="30" customFormat="1" x14ac:dyDescent="0.35">
      <c r="A16" s="73"/>
      <c r="B16" s="80" t="s">
        <v>103</v>
      </c>
      <c r="C16" s="1">
        <f t="shared" si="8"/>
        <v>3268</v>
      </c>
      <c r="D16" s="1">
        <f t="shared" si="8"/>
        <v>96924</v>
      </c>
      <c r="E16" s="1">
        <f>E8+E10+E12+E14</f>
        <v>11582</v>
      </c>
      <c r="F16" s="1">
        <f t="shared" si="9"/>
        <v>14573</v>
      </c>
      <c r="G16" s="1">
        <f t="shared" si="1"/>
        <v>126347</v>
      </c>
      <c r="H16" s="1">
        <f t="shared" si="10"/>
        <v>1480</v>
      </c>
      <c r="I16" s="1">
        <f t="shared" si="10"/>
        <v>48174</v>
      </c>
      <c r="J16" s="1">
        <f>J8+J10+J12+J14</f>
        <v>7677</v>
      </c>
      <c r="K16" s="1">
        <f t="shared" si="11"/>
        <v>10253</v>
      </c>
      <c r="L16" s="1">
        <f t="shared" si="2"/>
        <v>67584</v>
      </c>
      <c r="M16" s="95">
        <f t="shared" si="3"/>
        <v>-0.54712362301101591</v>
      </c>
      <c r="N16" s="95">
        <f t="shared" si="4"/>
        <v>-0.50297140027237841</v>
      </c>
      <c r="O16" s="95">
        <f t="shared" si="5"/>
        <v>-0.33716111207045413</v>
      </c>
      <c r="P16" s="95">
        <f t="shared" si="6"/>
        <v>-0.29643861936457833</v>
      </c>
      <c r="Q16" s="114">
        <f t="shared" si="7"/>
        <v>-0.46509216681045057</v>
      </c>
    </row>
    <row r="17" spans="1:17" s="30" customFormat="1" ht="17.25" customHeight="1" x14ac:dyDescent="0.35">
      <c r="A17" s="14" t="s">
        <v>76</v>
      </c>
    </row>
    <row r="18" spans="1:17" s="30" customFormat="1" ht="12" customHeight="1" x14ac:dyDescent="0.35">
      <c r="A18" s="31" t="s">
        <v>77</v>
      </c>
      <c r="I18" s="34"/>
    </row>
    <row r="19" spans="1:17" s="30" customFormat="1" ht="12" customHeight="1" x14ac:dyDescent="0.35">
      <c r="A19" s="98" t="s">
        <v>104</v>
      </c>
    </row>
    <row r="20" spans="1:17" s="30" customFormat="1" ht="12" customHeight="1" x14ac:dyDescent="0.35">
      <c r="A20" s="31" t="s">
        <v>79</v>
      </c>
      <c r="I20" s="34"/>
    </row>
    <row r="21" spans="1:17" s="30" customFormat="1" ht="12" customHeight="1" x14ac:dyDescent="0.35">
      <c r="A21" s="31" t="s">
        <v>80</v>
      </c>
      <c r="I21" s="34"/>
    </row>
    <row r="22" spans="1:17" s="30" customFormat="1" ht="12" customHeight="1" x14ac:dyDescent="0.35">
      <c r="A22" s="15" t="s">
        <v>81</v>
      </c>
    </row>
    <row r="23" spans="1:17" s="67" customFormat="1" ht="35.15" customHeight="1" x14ac:dyDescent="0.35">
      <c r="A23" s="66" t="s">
        <v>82</v>
      </c>
    </row>
    <row r="24" spans="1:17" s="30" customFormat="1" ht="20.25" customHeight="1" x14ac:dyDescent="0.35">
      <c r="A24" s="124" t="s">
        <v>105</v>
      </c>
      <c r="B24" s="125"/>
      <c r="C24" s="125"/>
      <c r="D24" s="125"/>
      <c r="E24" s="125"/>
      <c r="F24" s="125"/>
      <c r="G24" s="125"/>
      <c r="H24" s="125"/>
      <c r="I24" s="125"/>
      <c r="J24" s="125"/>
      <c r="K24" s="125"/>
      <c r="L24" s="125"/>
      <c r="M24" s="125"/>
      <c r="N24" s="125"/>
      <c r="O24" s="125"/>
    </row>
    <row r="25" spans="1:17" s="35" customFormat="1" x14ac:dyDescent="0.35">
      <c r="A25" s="69"/>
      <c r="B25" s="68"/>
      <c r="C25" s="131" t="s">
        <v>85</v>
      </c>
      <c r="D25" s="132"/>
      <c r="E25" s="132"/>
      <c r="F25" s="132"/>
      <c r="G25" s="132"/>
      <c r="H25" s="132"/>
      <c r="I25" s="132"/>
      <c r="J25" s="132"/>
      <c r="K25" s="132"/>
      <c r="L25" s="132"/>
      <c r="M25" s="132"/>
      <c r="N25" s="132"/>
      <c r="O25" s="110"/>
      <c r="P25" s="110"/>
      <c r="Q25" s="110"/>
    </row>
    <row r="26" spans="1:17" s="35" customFormat="1" ht="15.65" customHeight="1" x14ac:dyDescent="0.35">
      <c r="A26" s="57"/>
      <c r="B26" s="33"/>
      <c r="C26" s="126" t="s">
        <v>55</v>
      </c>
      <c r="D26" s="127"/>
      <c r="E26" s="127"/>
      <c r="F26" s="128"/>
      <c r="G26" s="126" t="s">
        <v>56</v>
      </c>
      <c r="H26" s="129"/>
      <c r="I26" s="129"/>
      <c r="J26" s="130"/>
      <c r="K26" s="126" t="s">
        <v>57</v>
      </c>
      <c r="L26" s="127"/>
      <c r="M26" s="127"/>
      <c r="N26" s="127"/>
      <c r="O26" s="111"/>
      <c r="P26" s="111"/>
      <c r="Q26" s="111"/>
    </row>
    <row r="27" spans="1:17" s="35" customFormat="1" ht="15" customHeight="1" x14ac:dyDescent="0.35">
      <c r="A27" s="71" t="s">
        <v>58</v>
      </c>
      <c r="B27" s="70" t="s">
        <v>106</v>
      </c>
      <c r="C27" s="78" t="s">
        <v>87</v>
      </c>
      <c r="D27" s="78" t="s">
        <v>89</v>
      </c>
      <c r="E27" s="78" t="s">
        <v>90</v>
      </c>
      <c r="F27" s="78" t="s">
        <v>91</v>
      </c>
      <c r="G27" s="78" t="s">
        <v>92</v>
      </c>
      <c r="H27" s="78" t="s">
        <v>94</v>
      </c>
      <c r="I27" s="78" t="s">
        <v>95</v>
      </c>
      <c r="J27" s="78" t="s">
        <v>96</v>
      </c>
      <c r="K27" s="78" t="s">
        <v>97</v>
      </c>
      <c r="L27" s="78" t="s">
        <v>99</v>
      </c>
      <c r="M27" s="78" t="s">
        <v>100</v>
      </c>
      <c r="N27" s="79" t="s">
        <v>101</v>
      </c>
    </row>
    <row r="28" spans="1:17" s="30" customFormat="1" ht="15" customHeight="1" x14ac:dyDescent="0.35">
      <c r="A28" s="64" t="s">
        <v>66</v>
      </c>
      <c r="B28" s="80" t="s">
        <v>107</v>
      </c>
      <c r="C28" s="85">
        <v>290</v>
      </c>
      <c r="D28" s="85">
        <v>642</v>
      </c>
      <c r="E28" s="85">
        <v>1539</v>
      </c>
      <c r="F28" s="85">
        <f t="shared" ref="F28:F37" si="12">C28+D28+E28</f>
        <v>2471</v>
      </c>
      <c r="G28" s="85">
        <v>234</v>
      </c>
      <c r="H28" s="85">
        <v>547</v>
      </c>
      <c r="I28" s="85">
        <v>1414</v>
      </c>
      <c r="J28" s="85">
        <v>2195</v>
      </c>
      <c r="K28" s="86">
        <f t="shared" ref="K28:K37" si="13">(G28-C28)/C28</f>
        <v>-0.19310344827586207</v>
      </c>
      <c r="L28" s="86">
        <f t="shared" ref="L28:L37" si="14">(H28-D28)/D28</f>
        <v>-0.14797507788161993</v>
      </c>
      <c r="M28" s="86">
        <f t="shared" ref="M28:M37" si="15">(I28-E28)/E28</f>
        <v>-8.1221572449642621E-2</v>
      </c>
      <c r="N28" s="112">
        <f t="shared" ref="N28:N37" si="16">(J28-F28)/F28</f>
        <v>-0.11169566976932416</v>
      </c>
    </row>
    <row r="29" spans="1:17" s="30" customFormat="1" ht="15" customHeight="1" x14ac:dyDescent="0.35">
      <c r="A29" s="72"/>
      <c r="B29" s="80" t="s">
        <v>108</v>
      </c>
      <c r="C29" s="85">
        <v>434</v>
      </c>
      <c r="D29" s="85">
        <v>1592</v>
      </c>
      <c r="E29" s="85">
        <v>1138</v>
      </c>
      <c r="F29" s="85">
        <f t="shared" si="12"/>
        <v>3164</v>
      </c>
      <c r="G29" s="85">
        <v>269</v>
      </c>
      <c r="H29" s="85">
        <v>1036</v>
      </c>
      <c r="I29" s="85">
        <v>1038</v>
      </c>
      <c r="J29" s="85">
        <v>2343</v>
      </c>
      <c r="K29" s="86">
        <f t="shared" si="13"/>
        <v>-0.38018433179723504</v>
      </c>
      <c r="L29" s="86">
        <f t="shared" si="14"/>
        <v>-0.34924623115577891</v>
      </c>
      <c r="M29" s="86">
        <f t="shared" si="15"/>
        <v>-8.7873462214411252E-2</v>
      </c>
      <c r="N29" s="113">
        <f t="shared" si="16"/>
        <v>-0.25948166877370415</v>
      </c>
    </row>
    <row r="30" spans="1:17" s="30" customFormat="1" ht="15" customHeight="1" x14ac:dyDescent="0.35">
      <c r="A30" s="64" t="s">
        <v>72</v>
      </c>
      <c r="B30" s="80" t="s">
        <v>107</v>
      </c>
      <c r="C30" s="85">
        <v>294</v>
      </c>
      <c r="D30" s="85">
        <v>626</v>
      </c>
      <c r="E30" s="85">
        <v>1590</v>
      </c>
      <c r="F30" s="85">
        <f t="shared" si="12"/>
        <v>2510</v>
      </c>
      <c r="G30" s="85">
        <v>82</v>
      </c>
      <c r="H30" s="85">
        <v>379</v>
      </c>
      <c r="I30" s="85">
        <v>579</v>
      </c>
      <c r="J30" s="85">
        <v>1040</v>
      </c>
      <c r="K30" s="86">
        <f t="shared" si="13"/>
        <v>-0.72108843537414968</v>
      </c>
      <c r="L30" s="86">
        <f t="shared" si="14"/>
        <v>-0.39456869009584666</v>
      </c>
      <c r="M30" s="86">
        <f t="shared" si="15"/>
        <v>-0.63584905660377355</v>
      </c>
      <c r="N30" s="113">
        <f t="shared" si="16"/>
        <v>-0.58565737051792832</v>
      </c>
    </row>
    <row r="31" spans="1:17" s="30" customFormat="1" ht="15" customHeight="1" x14ac:dyDescent="0.35">
      <c r="A31" s="72"/>
      <c r="B31" s="80" t="s">
        <v>108</v>
      </c>
      <c r="C31" s="85">
        <v>417</v>
      </c>
      <c r="D31" s="85">
        <v>1676</v>
      </c>
      <c r="E31" s="85">
        <v>1184</v>
      </c>
      <c r="F31" s="85">
        <f t="shared" si="12"/>
        <v>3277</v>
      </c>
      <c r="G31" s="85">
        <v>18</v>
      </c>
      <c r="H31" s="85">
        <v>905</v>
      </c>
      <c r="I31" s="85">
        <v>526</v>
      </c>
      <c r="J31" s="85">
        <v>1449</v>
      </c>
      <c r="K31" s="86">
        <f t="shared" si="13"/>
        <v>-0.95683453237410077</v>
      </c>
      <c r="L31" s="86">
        <f t="shared" si="14"/>
        <v>-0.46002386634844866</v>
      </c>
      <c r="M31" s="86">
        <f t="shared" si="15"/>
        <v>-0.5557432432432432</v>
      </c>
      <c r="N31" s="113">
        <f t="shared" si="16"/>
        <v>-0.55782728104974066</v>
      </c>
    </row>
    <row r="32" spans="1:17" s="30" customFormat="1" ht="15" customHeight="1" x14ac:dyDescent="0.35">
      <c r="A32" s="64" t="s">
        <v>73</v>
      </c>
      <c r="B32" s="80" t="s">
        <v>107</v>
      </c>
      <c r="C32" s="85">
        <v>325</v>
      </c>
      <c r="D32" s="85">
        <v>795</v>
      </c>
      <c r="E32" s="85">
        <v>1584</v>
      </c>
      <c r="F32" s="85">
        <f t="shared" si="12"/>
        <v>2704</v>
      </c>
      <c r="G32" s="85">
        <v>127</v>
      </c>
      <c r="H32" s="85">
        <v>473</v>
      </c>
      <c r="I32" s="85">
        <v>720</v>
      </c>
      <c r="J32" s="85">
        <v>1320</v>
      </c>
      <c r="K32" s="86">
        <f t="shared" si="13"/>
        <v>-0.60923076923076924</v>
      </c>
      <c r="L32" s="86">
        <f t="shared" si="14"/>
        <v>-0.40503144654088052</v>
      </c>
      <c r="M32" s="86">
        <f t="shared" si="15"/>
        <v>-0.54545454545454541</v>
      </c>
      <c r="N32" s="113">
        <f t="shared" si="16"/>
        <v>-0.51183431952662717</v>
      </c>
    </row>
    <row r="33" spans="1:14" s="30" customFormat="1" ht="15" customHeight="1" x14ac:dyDescent="0.35">
      <c r="A33" s="72"/>
      <c r="B33" s="80" t="s">
        <v>108</v>
      </c>
      <c r="C33" s="85">
        <v>456</v>
      </c>
      <c r="D33" s="85">
        <v>1675</v>
      </c>
      <c r="E33" s="85">
        <v>1303</v>
      </c>
      <c r="F33" s="85">
        <f t="shared" si="12"/>
        <v>3434</v>
      </c>
      <c r="G33" s="85">
        <v>39</v>
      </c>
      <c r="H33" s="85">
        <v>1077</v>
      </c>
      <c r="I33" s="85">
        <v>742</v>
      </c>
      <c r="J33" s="85">
        <v>1858</v>
      </c>
      <c r="K33" s="86">
        <f t="shared" si="13"/>
        <v>-0.91447368421052633</v>
      </c>
      <c r="L33" s="86">
        <f t="shared" si="14"/>
        <v>-0.35701492537313434</v>
      </c>
      <c r="M33" s="86">
        <f t="shared" si="15"/>
        <v>-0.43054489639293936</v>
      </c>
      <c r="N33" s="113">
        <f t="shared" si="16"/>
        <v>-0.45894001164822362</v>
      </c>
    </row>
    <row r="34" spans="1:14" s="30" customFormat="1" ht="15" customHeight="1" x14ac:dyDescent="0.35">
      <c r="A34" s="64" t="s">
        <v>74</v>
      </c>
      <c r="B34" s="80" t="s">
        <v>107</v>
      </c>
      <c r="C34" s="85">
        <v>269</v>
      </c>
      <c r="D34" s="85">
        <v>771</v>
      </c>
      <c r="E34" s="85">
        <v>1437</v>
      </c>
      <c r="F34" s="85">
        <f t="shared" si="12"/>
        <v>2477</v>
      </c>
      <c r="G34" s="85">
        <v>303</v>
      </c>
      <c r="H34" s="85">
        <v>520</v>
      </c>
      <c r="I34" s="85">
        <v>1271</v>
      </c>
      <c r="J34" s="85">
        <v>2094</v>
      </c>
      <c r="K34" s="86">
        <f t="shared" si="13"/>
        <v>0.12639405204460966</v>
      </c>
      <c r="L34" s="86">
        <f t="shared" si="14"/>
        <v>-0.32555123216601817</v>
      </c>
      <c r="M34" s="86">
        <f t="shared" si="15"/>
        <v>-0.11551844119693806</v>
      </c>
      <c r="N34" s="113">
        <f t="shared" si="16"/>
        <v>-0.15462252725070649</v>
      </c>
    </row>
    <row r="35" spans="1:14" s="30" customFormat="1" ht="15" customHeight="1" x14ac:dyDescent="0.35">
      <c r="A35" s="72"/>
      <c r="B35" s="80" t="s">
        <v>108</v>
      </c>
      <c r="C35" s="85">
        <v>478</v>
      </c>
      <c r="D35" s="85">
        <v>1403</v>
      </c>
      <c r="E35" s="85">
        <v>1131</v>
      </c>
      <c r="F35" s="85">
        <f t="shared" si="12"/>
        <v>3012</v>
      </c>
      <c r="G35" s="85">
        <v>270</v>
      </c>
      <c r="H35" s="85">
        <v>1156</v>
      </c>
      <c r="I35" s="85">
        <v>1602</v>
      </c>
      <c r="J35" s="85">
        <v>3028</v>
      </c>
      <c r="K35" s="86">
        <f t="shared" si="13"/>
        <v>-0.43514644351464438</v>
      </c>
      <c r="L35" s="86">
        <f t="shared" si="14"/>
        <v>-0.17605131860299358</v>
      </c>
      <c r="M35" s="86">
        <f t="shared" si="15"/>
        <v>0.41644562334217505</v>
      </c>
      <c r="N35" s="113">
        <f t="shared" si="16"/>
        <v>5.3120849933598934E-3</v>
      </c>
    </row>
    <row r="36" spans="1:14" s="30" customFormat="1" ht="15" customHeight="1" x14ac:dyDescent="0.35">
      <c r="A36" s="65" t="s">
        <v>75</v>
      </c>
      <c r="B36" s="80" t="s">
        <v>107</v>
      </c>
      <c r="C36" s="85">
        <v>1178</v>
      </c>
      <c r="D36" s="85">
        <v>2834</v>
      </c>
      <c r="E36" s="85">
        <v>6150</v>
      </c>
      <c r="F36" s="85">
        <f t="shared" si="12"/>
        <v>10162</v>
      </c>
      <c r="G36" s="85">
        <v>746</v>
      </c>
      <c r="H36" s="85">
        <v>1919</v>
      </c>
      <c r="I36" s="85">
        <v>3984</v>
      </c>
      <c r="J36" s="85">
        <v>6649</v>
      </c>
      <c r="K36" s="86">
        <f t="shared" si="13"/>
        <v>-0.36672325976230902</v>
      </c>
      <c r="L36" s="86">
        <f t="shared" si="14"/>
        <v>-0.32286520818630909</v>
      </c>
      <c r="M36" s="86">
        <f t="shared" si="15"/>
        <v>-0.35219512195121949</v>
      </c>
      <c r="N36" s="113">
        <f t="shared" si="16"/>
        <v>-0.34569966542019287</v>
      </c>
    </row>
    <row r="37" spans="1:14" s="30" customFormat="1" ht="15" customHeight="1" x14ac:dyDescent="0.35">
      <c r="A37" s="73"/>
      <c r="B37" s="80" t="s">
        <v>108</v>
      </c>
      <c r="C37" s="85">
        <v>1785</v>
      </c>
      <c r="D37" s="85">
        <v>6346</v>
      </c>
      <c r="E37" s="85">
        <v>4756</v>
      </c>
      <c r="F37" s="85">
        <f t="shared" si="12"/>
        <v>12887</v>
      </c>
      <c r="G37" s="85">
        <v>596</v>
      </c>
      <c r="H37" s="85">
        <v>4174</v>
      </c>
      <c r="I37" s="85">
        <v>3908</v>
      </c>
      <c r="J37" s="85">
        <v>8678</v>
      </c>
      <c r="K37" s="86">
        <f t="shared" si="13"/>
        <v>-0.66610644257703078</v>
      </c>
      <c r="L37" s="86">
        <f t="shared" si="14"/>
        <v>-0.3422628427355815</v>
      </c>
      <c r="M37" s="86">
        <f t="shared" si="15"/>
        <v>-0.17830109335576114</v>
      </c>
      <c r="N37" s="113">
        <f t="shared" si="16"/>
        <v>-0.32660820982385347</v>
      </c>
    </row>
    <row r="38" spans="1:14" s="30" customFormat="1" ht="17.25" customHeight="1" x14ac:dyDescent="0.35">
      <c r="A38" s="14" t="s">
        <v>76</v>
      </c>
    </row>
    <row r="39" spans="1:14" s="30" customFormat="1" ht="12" customHeight="1" x14ac:dyDescent="0.35">
      <c r="A39" s="31" t="s">
        <v>77</v>
      </c>
      <c r="I39" s="34"/>
    </row>
    <row r="40" spans="1:14" s="30" customFormat="1" ht="12" customHeight="1" x14ac:dyDescent="0.35">
      <c r="A40" s="31" t="s">
        <v>79</v>
      </c>
      <c r="I40" s="34"/>
    </row>
    <row r="41" spans="1:14" s="30" customFormat="1" ht="12" customHeight="1" x14ac:dyDescent="0.35">
      <c r="A41" s="31" t="s">
        <v>80</v>
      </c>
      <c r="I41" s="34"/>
    </row>
    <row r="42" spans="1:14" s="30" customFormat="1" ht="12" customHeight="1" x14ac:dyDescent="0.35">
      <c r="A42" s="15" t="s">
        <v>81</v>
      </c>
    </row>
    <row r="43" spans="1:14" s="30" customFormat="1" ht="12" customHeight="1" x14ac:dyDescent="0.35">
      <c r="A43" s="31" t="s">
        <v>82</v>
      </c>
    </row>
  </sheetData>
  <mergeCells count="10">
    <mergeCell ref="A3:O3"/>
    <mergeCell ref="C4:Q4"/>
    <mergeCell ref="C5:G5"/>
    <mergeCell ref="H5:L5"/>
    <mergeCell ref="M5:Q5"/>
    <mergeCell ref="A24:O24"/>
    <mergeCell ref="C26:F26"/>
    <mergeCell ref="G26:J26"/>
    <mergeCell ref="K26:N26"/>
    <mergeCell ref="C25:N25"/>
  </mergeCells>
  <hyperlinks>
    <hyperlink ref="A2" location="'Table des matières'!A1" display="Retour à la table des matières"/>
  </hyperlinks>
  <pageMargins left="0.7" right="0.7" top="0.75" bottom="0.75" header="0.3" footer="0.3"/>
  <pageSetup orientation="portrait" r:id="rId1"/>
  <headerFooter>
    <oddFooter>&amp;L&amp;"Arial,Regular"&amp;9© 2020 ICIS&amp;R&amp;"Arial,Regular"&amp;9&amp;P</oddFooter>
  </headerFooter>
  <ignoredErrors>
    <ignoredError sqref="G15:G1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Incidence sur les SD</vt:lpstr>
      <vt:lpstr>Avis aux lecteurs</vt:lpstr>
      <vt:lpstr>Table des matières</vt:lpstr>
      <vt:lpstr>1. Évaluations à l'accueil</vt:lpstr>
      <vt:lpstr>2. Évaluations pour SD</vt:lpstr>
      <vt:lpstr>'Incidence sur les SD'!Print_Area</vt:lpstr>
      <vt:lpstr>'Table des matières'!Print_Area</vt:lpstr>
      <vt:lpstr>Title..H31</vt:lpstr>
      <vt:lpstr>Title..N37</vt:lpstr>
      <vt:lpstr>Title..Q16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Incidence de la première vague de COVID-19 sur les services à domicile, de mars à juin 2020 — tableaux de données</dc:title>
  <dc:subject/>
  <dc:creator/>
  <cp:keywords>évaluation pour services à domicile interRAI, instrument d’évaluation des résidents — services à domicile, RAI-HC, évaluation à l’accueil, interRAI CA, COVID-19, coronavirus, SISD</cp:keywords>
  <dc:description/>
  <cp:lastModifiedBy/>
  <cp:revision>1</cp:revision>
  <dcterms:created xsi:type="dcterms:W3CDTF">2020-10-26T15:27:04Z</dcterms:created>
  <dcterms:modified xsi:type="dcterms:W3CDTF">2020-10-26T15:30:00Z</dcterms:modified>
  <cp:category/>
  <cp:contentStatus/>
</cp:coreProperties>
</file>